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15350" windowHeight="4640" tabRatio="929" activeTab="5"/>
  </bookViews>
  <sheets>
    <sheet name="Соц. и иконом. анализ" sheetId="1" r:id="rId1"/>
    <sheet name="Т1" sheetId="3" r:id="rId2"/>
    <sheet name="Т2" sheetId="4" r:id="rId3"/>
    <sheet name="TB" sheetId="5" r:id="rId4"/>
    <sheet name="T3" sheetId="6" r:id="rId5"/>
    <sheet name="Т3А" sheetId="24" r:id="rId6"/>
    <sheet name="T4.1" sheetId="7" r:id="rId7"/>
    <sheet name="T СПО" sheetId="8" r:id="rId8"/>
    <sheet name="T4.2.1" sheetId="9" r:id="rId9"/>
    <sheet name="T4.2.2" sheetId="10" r:id="rId10"/>
    <sheet name="Т4.3.1" sheetId="11" r:id="rId11"/>
    <sheet name="Т4.3.2" sheetId="12" r:id="rId12"/>
    <sheet name="Т4.4.1" sheetId="13" r:id="rId13"/>
    <sheet name="Т4.4.2" sheetId="14" r:id="rId14"/>
    <sheet name="Т5" sheetId="15" r:id="rId15"/>
    <sheet name="T6" sheetId="16" r:id="rId16"/>
    <sheet name="T7" sheetId="17" r:id="rId17"/>
    <sheet name="T8" sheetId="18" r:id="rId18"/>
    <sheet name="T9" sheetId="19" r:id="rId19"/>
    <sheet name="Т10" sheetId="20" r:id="rId20"/>
    <sheet name="Т11" sheetId="21" r:id="rId21"/>
    <sheet name="Т12" sheetId="22" r:id="rId22"/>
    <sheet name="Т13" sheetId="23" r:id="rId23"/>
  </sheets>
  <externalReferences>
    <externalReference r:id="rId24"/>
  </externalReferences>
  <definedNames>
    <definedName name="_xlnm._FilterDatabase" localSheetId="3" hidden="1">TB!$H$2:$H$116</definedName>
    <definedName name="X">#REF!</definedName>
    <definedName name="ДА">#REF!</definedName>
    <definedName name="Насърчаване_на_социалното_приобщаване_и_намаляване_на_бедността" localSheetId="0">#REF!</definedName>
    <definedName name="ТРИ" localSheetId="3">#REF!</definedName>
    <definedName name="Х" localSheetId="0">#REF!</definedName>
  </definedNames>
  <calcPr calcId="162913"/>
</workbook>
</file>

<file path=xl/calcChain.xml><?xml version="1.0" encoding="utf-8"?>
<calcChain xmlns="http://schemas.openxmlformats.org/spreadsheetml/2006/main">
  <c r="C8" i="24" l="1"/>
  <c r="B17" i="6"/>
  <c r="A10" i="18"/>
  <c r="A11" i="18"/>
  <c r="A12" i="18"/>
  <c r="A13" i="18"/>
  <c r="A14" i="18"/>
  <c r="A15" i="18"/>
  <c r="A16" i="18"/>
  <c r="A17" i="18"/>
  <c r="A18" i="18"/>
  <c r="A19" i="18"/>
  <c r="W24" i="9"/>
  <c r="U24" i="9"/>
  <c r="S24" i="9"/>
  <c r="Q24" i="9"/>
  <c r="O24" i="9"/>
  <c r="M24" i="9"/>
  <c r="K24" i="9"/>
  <c r="I24" i="9"/>
  <c r="G24" i="9"/>
  <c r="E24" i="9"/>
  <c r="W7" i="9"/>
  <c r="U7" i="9"/>
  <c r="S7" i="9"/>
  <c r="Q7" i="9"/>
  <c r="O7" i="9"/>
  <c r="M7" i="9"/>
  <c r="K7" i="9"/>
  <c r="I7" i="9"/>
  <c r="G7" i="9"/>
  <c r="E7" i="9"/>
  <c r="C169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49" i="8"/>
  <c r="F148" i="8"/>
  <c r="F147" i="8"/>
  <c r="F145" i="8"/>
  <c r="F144" i="8"/>
  <c r="F142" i="8"/>
  <c r="F141" i="8"/>
  <c r="F139" i="8"/>
  <c r="F138" i="8"/>
  <c r="F137" i="8"/>
  <c r="F136" i="8"/>
  <c r="F135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E169" i="8"/>
  <c r="F169" i="8"/>
  <c r="F3" i="8"/>
  <c r="F4" i="8"/>
  <c r="J15" i="6"/>
  <c r="J35" i="6"/>
  <c r="J56" i="6"/>
  <c r="J63" i="6"/>
  <c r="J70" i="6"/>
  <c r="J77" i="6"/>
  <c r="J42" i="6"/>
  <c r="J49" i="6"/>
  <c r="J22" i="6"/>
</calcChain>
</file>

<file path=xl/sharedStrings.xml><?xml version="1.0" encoding="utf-8"?>
<sst xmlns="http://schemas.openxmlformats.org/spreadsheetml/2006/main" count="1069" uniqueCount="444">
  <si>
    <t>Табл. Б1</t>
  </si>
  <si>
    <t>Цели</t>
  </si>
  <si>
    <t>Дейностите по проекта допринасят за постигане на една или няколко от следните цели на подхода ВОМР:</t>
  </si>
  <si>
    <t>№</t>
  </si>
  <si>
    <t>Цел</t>
  </si>
  <si>
    <t xml:space="preserve">Насърчаване на социалното приобщаване и намаляване на бедността; </t>
  </si>
  <si>
    <t>Въвеждане на интегриран подход към околната среда чрез съхраняване и опазване на околната среда и насърчаване на ресурсната ефективност, включително дейности за превенция и управление на риска и за използване потенциала на културното наследство;</t>
  </si>
  <si>
    <t xml:space="preserve">Фокусиране върху иновациите чрез насърчаване на въвеждането им в практиката; </t>
  </si>
  <si>
    <t xml:space="preserve">Насърчаване на устойчивата и качествената заетост и подкрепа за мобилността на работната сила; </t>
  </si>
  <si>
    <t xml:space="preserve">Повишаване на конкурентоспособността на местните икономики и възможности за създаване на местен бизнес, включително чрез диверсификация, алтернативни дейности и устойчиво производство на аквакултури; </t>
  </si>
  <si>
    <t>Подобряване на качеството на образованието и повишаване квалификацията на населението.</t>
  </si>
  <si>
    <t>Табл. Б1А</t>
  </si>
  <si>
    <t>Цели, специфични за ЕЗФРСР</t>
  </si>
  <si>
    <t>Развитие и стимулиране на предприемачество и устойчив бизнес</t>
  </si>
  <si>
    <t>Развитие на динамична жизнена среда и подобряване качеството на живот чрез развитие на хоризонтални и междусекторни партньорства и взаимодействие за инициативи от общ интерес</t>
  </si>
  <si>
    <t>Развитие на практики и модели за добро управление и участие на заинтересованите страни в развитието на територията като основа за териториално развитие</t>
  </si>
  <si>
    <t>Развитие на териториална идентичност, маркетинг и марки на база на специфичния териториален потенциал и продукти от местен характер</t>
  </si>
  <si>
    <t xml:space="preserve">Средносписъчен брой на персонала за предходните три финансови го-
дини към датата на подаване на проектното предложение или за последния отчетен период за предприятия, създадени през текущата стопанска година </t>
  </si>
  <si>
    <t>Работни места, които ще бъдат разкрити в резултат от подпомагане на проекта</t>
  </si>
  <si>
    <t>А1
(n-3)</t>
  </si>
  <si>
    <t>А2
(n-2)</t>
  </si>
  <si>
    <t>А3
(n-1)</t>
  </si>
  <si>
    <t>Б</t>
  </si>
  <si>
    <t>Г</t>
  </si>
  <si>
    <t>Средноаритметично на А1, А2 и А3</t>
  </si>
  <si>
    <t>Вярното се маркира с "Х"</t>
  </si>
  <si>
    <t>X</t>
  </si>
  <si>
    <r>
      <t xml:space="preserve">Средносписъчен брой на персонала, за който кандидатът поема задължение да поддържа за период  от поне 3 години след датата на окончателното плащане 
</t>
    </r>
    <r>
      <rPr>
        <i/>
        <sz val="12"/>
        <rFont val="Times New Roman"/>
        <family val="1"/>
        <charset val="204"/>
      </rPr>
      <t>(за цялото предприятие/стопанство, включително за реализация на дейностите по проекта)
(</t>
    </r>
    <r>
      <rPr>
        <i/>
        <u/>
        <sz val="12"/>
        <rFont val="Times New Roman"/>
        <family val="1"/>
        <charset val="204"/>
      </rPr>
      <t>сумата от:</t>
    </r>
    <r>
      <rPr>
        <i/>
        <sz val="12"/>
        <rFont val="Times New Roman"/>
        <family val="1"/>
        <charset val="204"/>
      </rPr>
      <t xml:space="preserve"> а). </t>
    </r>
    <r>
      <rPr>
        <i/>
        <u/>
        <sz val="12"/>
        <rFont val="Times New Roman"/>
        <family val="1"/>
        <charset val="204"/>
      </rPr>
      <t>по-малкото от двете числа</t>
    </r>
    <r>
      <rPr>
        <i/>
        <sz val="12"/>
        <rFont val="Times New Roman"/>
        <family val="1"/>
        <charset val="204"/>
      </rPr>
      <t xml:space="preserve">: средноаритметичната стойност на А1, А2,А3 или </t>
    </r>
    <r>
      <rPr>
        <i/>
        <u/>
        <sz val="12"/>
        <rFont val="Times New Roman"/>
        <family val="1"/>
        <charset val="204"/>
      </rPr>
      <t>само А3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 xml:space="preserve">+ 
</t>
    </r>
    <r>
      <rPr>
        <i/>
        <sz val="12"/>
        <rFont val="Times New Roman"/>
        <family val="1"/>
        <charset val="204"/>
      </rPr>
      <t>б). стойността от Б)</t>
    </r>
  </si>
  <si>
    <t>Табл. Б2 Заетост
(Важно! Средносписъчният брой на персонала, който се попълва в колона Г, се вписва като задължение за изпълнение в административния договор за отпускане на БФП)</t>
  </si>
  <si>
    <t>В колони "А" се попълва средносписъчният брой на персонала, зает в стопанството/предприятието на кандидата.</t>
  </si>
  <si>
    <r>
      <rPr>
        <b/>
        <sz val="12"/>
        <rFont val="Times New Roman"/>
        <family val="1"/>
        <charset val="204"/>
      </rPr>
      <t>Създаване на работни места в резултат от изпълнението на проектното предложение</t>
    </r>
    <r>
      <rPr>
        <i/>
        <sz val="12"/>
        <rFont val="Times New Roman"/>
        <family val="1"/>
        <charset val="204"/>
      </rPr>
      <t xml:space="preserve"> 
(попълва се в случай, че кандидатът планира създаване на нови работни места за реализацията на дейностите по проекта и изпълнява индикатор съгласно т. 3 от формуляра за мониторинг, включително при получени точки на техническа оценка)</t>
    </r>
  </si>
  <si>
    <t xml:space="preserve">В колона “В” се попълва средносписъчният брой на персонала за цялото стопанство, включително работни места, разкрити в резултат на проекта, който кандидатът поема задължение да поддържа за период  от поне 3 години след датата на окончателното плащане </t>
  </si>
  <si>
    <t>Инвестиция</t>
  </si>
  <si>
    <t xml:space="preserve"> Осигуряване на средства включително</t>
  </si>
  <si>
    <t>Вид</t>
  </si>
  <si>
    <t>Модел, порода, тип, сорт, други</t>
  </si>
  <si>
    <t>К-во</t>
  </si>
  <si>
    <t>мярка</t>
  </si>
  <si>
    <t>Собствени средства (%)</t>
  </si>
  <si>
    <t>Кредит (%)</t>
  </si>
  <si>
    <t>Други
 (%)</t>
  </si>
  <si>
    <t>Общо:</t>
  </si>
  <si>
    <t>Единична цена
лв.</t>
  </si>
  <si>
    <t>Стойност
лв.</t>
  </si>
  <si>
    <t xml:space="preserve">Таблица 1 Предмет на инвестицията, за която се кандидатства за подпомагане по проекта (само разходите по чл. 20, ал. 1 на Наредба № 22)* </t>
  </si>
  <si>
    <t>Таблица 2 Инвестиционни разходи, за които не се кандидатства за подпомагане по проекта, но са част от  цялостния обект на инвестицията и без тях обектът не може да бъде завършен и/или да функционира самостоятелно*</t>
  </si>
  <si>
    <t>Включително</t>
  </si>
  <si>
    <t>Мярка</t>
  </si>
  <si>
    <t>Други 
(%)</t>
  </si>
  <si>
    <t>Общо</t>
  </si>
  <si>
    <t>*В таблица 2 се попълват и разходите, които ще се финансират от Европейския фонд за регионално развитие (ЕФРР), Европейския социален фонд (ЕСФ) и Европейския фонд за морско дело и рибарство (ЕФМДР), в случаите на интегрирани проекти. Посочва се валутният курс, използван за изчисление стойността на инвестицията (под таблицата).</t>
  </si>
  <si>
    <t>Доставчик</t>
  </si>
  <si>
    <t>ЕИК/ЕГН на доставчика</t>
  </si>
  <si>
    <t>Вид на доставката/суровината</t>
  </si>
  <si>
    <t>Количество
(бр., т., кг., л., друго)</t>
  </si>
  <si>
    <t>% от доставките</t>
  </si>
  <si>
    <t>I година</t>
  </si>
  <si>
    <t>II година</t>
  </si>
  <si>
    <t>III година</t>
  </si>
  <si>
    <t>IV година</t>
  </si>
  <si>
    <t>V - n .. година</t>
  </si>
  <si>
    <t>VI година</t>
  </si>
  <si>
    <t>VII година</t>
  </si>
  <si>
    <t>VIII година</t>
  </si>
  <si>
    <t>IX година</t>
  </si>
  <si>
    <t>X година</t>
  </si>
  <si>
    <t>Таблица В3 Бъдещи клиенти (попълва се в слуачй че в СВОМР има изискване за доказване на реализацията на част или цялата продукция. Попълва се за толкова години, за колкото е изискването)</t>
  </si>
  <si>
    <t>Клиенти</t>
  </si>
  <si>
    <t>ЕИК/ЕГН на клиента</t>
  </si>
  <si>
    <t>Вид на продукцията/ услугата</t>
  </si>
  <si>
    <t>Годишно
количество
(бр., т., кг., л., друго)</t>
  </si>
  <si>
    <t>% на продажбите</t>
  </si>
  <si>
    <t>Таблица В1 Настоящи доставчици (попълва се в случай че в СВОМР има изискване за доказване на произхода и/или количеството на доставката/суровината).</t>
  </si>
  <si>
    <r>
      <t xml:space="preserve">Внос*
</t>
    </r>
    <r>
      <rPr>
        <sz val="10"/>
        <rFont val="Times New Roman"/>
        <family val="1"/>
        <charset val="204"/>
      </rPr>
      <t>("ЕС", "трета страна", "")</t>
    </r>
    <r>
      <rPr>
        <b/>
        <sz val="10"/>
        <rFont val="Times New Roman"/>
        <family val="1"/>
        <charset val="204"/>
      </rPr>
      <t xml:space="preserve">
</t>
    </r>
  </si>
  <si>
    <r>
      <t xml:space="preserve">Износ*
</t>
    </r>
    <r>
      <rPr>
        <sz val="10"/>
        <rFont val="Times New Roman"/>
        <family val="1"/>
        <charset val="204"/>
      </rPr>
      <t>("ЕС", "трета страна", "")</t>
    </r>
    <r>
      <rPr>
        <b/>
        <sz val="10"/>
        <rFont val="Times New Roman"/>
        <family val="1"/>
        <charset val="204"/>
      </rPr>
      <t xml:space="preserve">
</t>
    </r>
  </si>
  <si>
    <t>Таблица В2 Бъдещи доставчици**  (попълва се в случай че в СВОМР има изискване за доказване на произхода и/или количеството на доставката/суровината. Попълва се за толкова години, за колкото е изискването).</t>
  </si>
  <si>
    <r>
      <t xml:space="preserve">БИО*** </t>
    </r>
    <r>
      <rPr>
        <sz val="10"/>
        <rFont val="Times New Roman"/>
        <family val="1"/>
        <charset val="204"/>
      </rPr>
      <t>сертифицирана 
суровина/доставка
("ДА", "")</t>
    </r>
  </si>
  <si>
    <r>
      <t xml:space="preserve">БИО*** </t>
    </r>
    <r>
      <rPr>
        <sz val="10"/>
        <rFont val="Times New Roman"/>
        <family val="1"/>
        <charset val="204"/>
      </rPr>
      <t>сертифицирана 
продукция
("ДА", "НЕПР", "НЕ")</t>
    </r>
  </si>
  <si>
    <t xml:space="preserve">*Трета страна е еквивалентно на “страни извън ЕС” във връзка със съществуването на митнически съюз, който предполага различен търговски режим с останалата част от света, както и във връзка с регулацията на произхода на хранителните продукти, етикетирането на стоки и др. 
Под таблицата се записва конкретна държава, в случай че е възможно.
**В случай че доставяната суровина е „месо” с произход ЕС, то под таблицата се посочва или регистрационния номер на кланицата, или производителя, ако е директна доставка (ЕГН/ЕИК/регистрационен номер на ЖО).
***В случаите на биосертифицирана доставка/продукция под таблица се посочва биосертифициращата фирма. </t>
  </si>
  <si>
    <t>Таблица 3 Производствена и търговска програма</t>
  </si>
  <si>
    <t>Вид  продукция/услуги* по години</t>
  </si>
  <si>
    <t>Количество произведена продукция/услуги</t>
  </si>
  <si>
    <t>Продукция/Услуги</t>
  </si>
  <si>
    <t>Средна цена за  единица продукция***</t>
  </si>
  <si>
    <t>Приходи от продажби на продукция/услуги</t>
  </si>
  <si>
    <t xml:space="preserve"> за износ</t>
  </si>
  <si>
    <t xml:space="preserve"> за местния пазар  </t>
  </si>
  <si>
    <t>за собствено потребление</t>
  </si>
  <si>
    <t>за износ**</t>
  </si>
  <si>
    <t>за местния пазар</t>
  </si>
  <si>
    <t>за износ</t>
  </si>
  <si>
    <t xml:space="preserve">Предходна година/Последен отчетен период </t>
  </si>
  <si>
    <t>I-ва година</t>
  </si>
  <si>
    <t>II-ра година</t>
  </si>
  <si>
    <t>III-та година</t>
  </si>
  <si>
    <t>IV-та година</t>
  </si>
  <si>
    <t>V-та година</t>
  </si>
  <si>
    <t>VI-та година</t>
  </si>
  <si>
    <t>IX-та година</t>
  </si>
  <si>
    <t>X-та година</t>
  </si>
  <si>
    <t>VII-ма година</t>
  </si>
  <si>
    <t>VIII-ма година</t>
  </si>
  <si>
    <t xml:space="preserve">мярка
(тон, кг. л., кв.м, бр., друго) </t>
  </si>
  <si>
    <t>* В колона А се посочват видовете продукти/услуги, които се (ще се) произвеждат/предлагат и които са пряко свързани с инвестицията, за която се кандидатства. В случай че даден вид продукция/услуга е свързан/а косвено с дейността, в която се инвестира, данните за същата се попълват в Таблица "Други приходи".
** Посочва се валутният курс, на база на който е калкулирана продукцията за износ. 
*** Прави се писмена обосновка на продажните цени, включително се предоставя се информация за използваните източници – статистика, публична информация от браншови организации, борсови цени и др.</t>
  </si>
  <si>
    <t>Предходна година/ Последен отчетен период</t>
  </si>
  <si>
    <t>I</t>
  </si>
  <si>
    <t>II</t>
  </si>
  <si>
    <t>III</t>
  </si>
  <si>
    <t>IV</t>
  </si>
  <si>
    <t>V -та….n година</t>
  </si>
  <si>
    <t>VI</t>
  </si>
  <si>
    <t>VII</t>
  </si>
  <si>
    <t>VIII</t>
  </si>
  <si>
    <t>IX</t>
  </si>
  <si>
    <t xml:space="preserve">дка.
</t>
  </si>
  <si>
    <t>Общо засети площи (дка.):</t>
  </si>
  <si>
    <t xml:space="preserve">Култура
</t>
  </si>
  <si>
    <t>среден добив от дка</t>
  </si>
  <si>
    <t xml:space="preserve"> Таблица 4.1 Сеитбооборот/обработваеми площи по видове култури и среден добив от дка – само за земята, която съответства на капацитета на активите, за които се кандидатства за финансиране или при преработка на собствена продукция*</t>
  </si>
  <si>
    <t>Допустимо е отбелязването на повече от едно съответствие</t>
  </si>
  <si>
    <t>ИКОНОМИЧЕСКИ РАЗМЕР НА СТОПАНСТВОТО В СТАНДАРТЕН ПРОИЗВОДСТВЕН ОБЕМ/СТАНДАРТНА ПРОДУКЦИЯ (СПО) В ЛЕВА</t>
  </si>
  <si>
    <t>ИКОНОМИЧЕСКИ РАЗМЕР НА СТОПАНСТВОТО В ЕВРО</t>
  </si>
  <si>
    <t>Код по наредба №3</t>
  </si>
  <si>
    <t>Видове култури и категории животни</t>
  </si>
  <si>
    <t>м.ед.</t>
  </si>
  <si>
    <t>Данни на стопанството (основни култури)</t>
  </si>
  <si>
    <r>
      <t xml:space="preserve">Показател за СПО </t>
    </r>
    <r>
      <rPr>
        <b/>
        <sz val="8"/>
        <rFont val="Times New Roman"/>
        <family val="1"/>
        <charset val="204"/>
      </rPr>
      <t>(лв./дка; лв./глава)</t>
    </r>
  </si>
  <si>
    <t>Индивидуални СПО (лв.)</t>
  </si>
  <si>
    <t>6 = (4*5)</t>
  </si>
  <si>
    <t>Обикновена (мека) пшеница и лимец</t>
  </si>
  <si>
    <t>дка</t>
  </si>
  <si>
    <t>Твърда пшеница</t>
  </si>
  <si>
    <t>Ечемик</t>
  </si>
  <si>
    <t>Ръж</t>
  </si>
  <si>
    <t>Тритикале</t>
  </si>
  <si>
    <t>Овес</t>
  </si>
  <si>
    <t>Царевица за зърно</t>
  </si>
  <si>
    <t>Сорго</t>
  </si>
  <si>
    <t>Просо</t>
  </si>
  <si>
    <t>Ориз</t>
  </si>
  <si>
    <t>Други зърнени култури - ………………………..</t>
  </si>
  <si>
    <t>Тютюн</t>
  </si>
  <si>
    <t>Хмел</t>
  </si>
  <si>
    <t>Захарно цвекло</t>
  </si>
  <si>
    <t>Памук</t>
  </si>
  <si>
    <t>Лен</t>
  </si>
  <si>
    <t>Коноп</t>
  </si>
  <si>
    <t>Слънчоглед</t>
  </si>
  <si>
    <t>Рапица</t>
  </si>
  <si>
    <t>Соя</t>
  </si>
  <si>
    <t>Фъстъци</t>
  </si>
  <si>
    <t>Други технически култури - ………………..</t>
  </si>
  <si>
    <t>Маслодайна роза</t>
  </si>
  <si>
    <t>Кориандър</t>
  </si>
  <si>
    <t>Анасон</t>
  </si>
  <si>
    <t>Резене</t>
  </si>
  <si>
    <t>Лавандула</t>
  </si>
  <si>
    <t>Салвия</t>
  </si>
  <si>
    <t>Мента</t>
  </si>
  <si>
    <t>Валериана</t>
  </si>
  <si>
    <t>Други етерично-маслени и лекарствени култури - ………………………………………..</t>
  </si>
  <si>
    <t>Фасул</t>
  </si>
  <si>
    <t>Грах</t>
  </si>
  <si>
    <t>Леща</t>
  </si>
  <si>
    <t>Нахут</t>
  </si>
  <si>
    <t>Други протеинодайни култури - ……………….</t>
  </si>
  <si>
    <t>Царевица за силаж</t>
  </si>
  <si>
    <t>///</t>
  </si>
  <si>
    <t>Фий</t>
  </si>
  <si>
    <t>Люцерна</t>
  </si>
  <si>
    <t>Естествени ливади</t>
  </si>
  <si>
    <t>3159+3149</t>
  </si>
  <si>
    <t>Други фуражни култури - ………………………</t>
  </si>
  <si>
    <t>Картофи</t>
  </si>
  <si>
    <t>3048+30481</t>
  </si>
  <si>
    <t>Домати - открито производство</t>
  </si>
  <si>
    <t>Домати - оранжерийни</t>
  </si>
  <si>
    <t>3050+30501</t>
  </si>
  <si>
    <t>Краставици - открито производство</t>
  </si>
  <si>
    <t>Краставици - оранжерийни</t>
  </si>
  <si>
    <t>3052+30521</t>
  </si>
  <si>
    <t>Пипер - открито производство</t>
  </si>
  <si>
    <t>Пипер - оранжерийни</t>
  </si>
  <si>
    <t>Зелен фасул</t>
  </si>
  <si>
    <t>Зелен грах</t>
  </si>
  <si>
    <t>Тикви</t>
  </si>
  <si>
    <t>Дини</t>
  </si>
  <si>
    <t>Пъпеши</t>
  </si>
  <si>
    <t>Други зеленчуци - …………………………………</t>
  </si>
  <si>
    <t>3074+3075</t>
  </si>
  <si>
    <t>Други овощни видове - …………………………..</t>
  </si>
  <si>
    <t>Други ягодоплодни - ……………………………..</t>
  </si>
  <si>
    <t>Лозя — десертни</t>
  </si>
  <si>
    <t>Лозя — винени</t>
  </si>
  <si>
    <t xml:space="preserve">Цветя-за рязан цвят </t>
  </si>
  <si>
    <t>Цветя –луковични растения</t>
  </si>
  <si>
    <t>Цветя - саксийни</t>
  </si>
  <si>
    <t>Цветя - оранжерийни</t>
  </si>
  <si>
    <t>Производство на семена / посадъчен материал</t>
  </si>
  <si>
    <t>Разсадници за трайни насаждения</t>
  </si>
  <si>
    <t>Други (угари/други)</t>
  </si>
  <si>
    <t>Култивирани гъби-култивирани печурки</t>
  </si>
  <si>
    <r>
      <t>м</t>
    </r>
    <r>
      <rPr>
        <sz val="10"/>
        <rFont val="Arial"/>
        <family val="2"/>
        <charset val="204"/>
      </rPr>
      <t>²</t>
    </r>
  </si>
  <si>
    <t>Култивирани гъби -  кладница</t>
  </si>
  <si>
    <t>м²</t>
  </si>
  <si>
    <t>Говеда и биволи - общо</t>
  </si>
  <si>
    <t>бр.</t>
  </si>
  <si>
    <t>Телета и малачета до 1 г.</t>
  </si>
  <si>
    <t>Телета и малчета над 1 г. и под 2 г. за угояване</t>
  </si>
  <si>
    <t>4103+4006</t>
  </si>
  <si>
    <t>Телета и малчета над 1 г. за разплод и бременни юници и бременни малакини</t>
  </si>
  <si>
    <t>4104 + 4005</t>
  </si>
  <si>
    <t>Млечни крави и биволици</t>
  </si>
  <si>
    <t>Крави от месодайни породи</t>
  </si>
  <si>
    <t>Овце—общо</t>
  </si>
  <si>
    <t>4008 и 4106</t>
  </si>
  <si>
    <t>Овце—млечни и Овце-месодайни</t>
  </si>
  <si>
    <t>Други овце (Разликата между общия брой на овцете по код 4007 и броя на месодайните и млечните овце по кодове 4008 и 4106)</t>
  </si>
  <si>
    <t>Кози—общо</t>
  </si>
  <si>
    <t>Кози—майки</t>
  </si>
  <si>
    <t>Други кози</t>
  </si>
  <si>
    <t>Свине—общо</t>
  </si>
  <si>
    <t>Свине—майки</t>
  </si>
  <si>
    <t>Прасенца под 45 дни</t>
  </si>
  <si>
    <t>Други свине</t>
  </si>
  <si>
    <t>Птици—общо</t>
  </si>
  <si>
    <t>Кокошки—носачки</t>
  </si>
  <si>
    <t>Бройлери</t>
  </si>
  <si>
    <t>Пуйки</t>
  </si>
  <si>
    <t>Гъски</t>
  </si>
  <si>
    <t>Патици</t>
  </si>
  <si>
    <t xml:space="preserve">    Щрауси                                  </t>
  </si>
  <si>
    <t>4022+4111</t>
  </si>
  <si>
    <t>Пъдпъдъци и други птици</t>
  </si>
  <si>
    <t>Зайци—общо</t>
  </si>
  <si>
    <t>Зайкини—майки</t>
  </si>
  <si>
    <t>Коне и други еднокопитни</t>
  </si>
  <si>
    <t xml:space="preserve">Пчелни семейства </t>
  </si>
  <si>
    <t>Буби—кутийки бубено семе</t>
  </si>
  <si>
    <t>Калифорнийски червеи</t>
  </si>
  <si>
    <t>Oхлюви</t>
  </si>
  <si>
    <t>ПРОВЕРКА НА ФУРАЖНИЯ БАЛАНС</t>
  </si>
  <si>
    <t>СПО-фуражни култури</t>
  </si>
  <si>
    <t>СПО-преживни животни, коне и други еднокопитни животни</t>
  </si>
  <si>
    <t>Фуражен излишък</t>
  </si>
  <si>
    <t>(1)</t>
  </si>
  <si>
    <t>(2)</t>
  </si>
  <si>
    <t>(3)=(1)-(2)</t>
  </si>
  <si>
    <r>
      <t>Фуражни кутури</t>
    </r>
    <r>
      <rPr>
        <sz val="10"/>
        <rFont val="Times New Roman"/>
        <family val="1"/>
        <charset val="204"/>
      </rPr>
      <t xml:space="preserve"> - царевица за силаж, фий, фуражни зеленчуци, люцерна, естествени ливади, други фуражни култури</t>
    </r>
  </si>
  <si>
    <r>
      <t xml:space="preserve">Преживни животни </t>
    </r>
    <r>
      <rPr>
        <sz val="10"/>
        <rFont val="Times New Roman"/>
        <family val="1"/>
        <charset val="204"/>
      </rPr>
      <t>- Телета и малачета до 1г.; Говеда и биволи над 1 г. за угояване; Говеда и биволи над 1 г. за разплод и бременни юници; Млечни крави и биволици; Крави от месодайни породи; Овце—млечни и овце-месодайни; Други овце; Кози—майки; други кози;</t>
    </r>
    <r>
      <rPr>
        <b/>
        <sz val="10"/>
        <rFont val="Times New Roman"/>
        <family val="1"/>
        <charset val="204"/>
      </rPr>
      <t/>
    </r>
  </si>
  <si>
    <r>
      <t xml:space="preserve">В повечето случаи, стопанствата са във </t>
    </r>
    <r>
      <rPr>
        <b/>
        <sz val="10"/>
        <rFont val="Times New Roman"/>
        <family val="1"/>
        <charset val="204"/>
      </rPr>
      <t>фуражен баланс</t>
    </r>
    <r>
      <rPr>
        <sz val="10"/>
        <rFont val="Times New Roman"/>
        <family val="1"/>
        <charset val="204"/>
      </rPr>
      <t>, т.е. има съответствие между отглежданите от тях преживни животни, коне и други еднокопитни животни (</t>
    </r>
    <r>
      <rPr>
        <b/>
        <sz val="10"/>
        <rFont val="Times New Roman"/>
        <family val="1"/>
        <charset val="204"/>
      </rPr>
      <t>4025</t>
    </r>
    <r>
      <rPr>
        <sz val="10"/>
        <rFont val="Times New Roman"/>
        <family val="1"/>
        <charset val="204"/>
      </rPr>
      <t xml:space="preserve">) и фуражните култури и СПО на фуражните култури не надвишава тази на тези животни. В този случай </t>
    </r>
    <r>
      <rPr>
        <b/>
        <sz val="10"/>
        <rFont val="Times New Roman"/>
        <family val="1"/>
        <charset val="204"/>
      </rPr>
      <t>СПО на фуражите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не се включва в общия икономически размер на стопанството</t>
    </r>
    <r>
      <rPr>
        <sz val="10"/>
        <rFont val="Times New Roman"/>
        <family val="1"/>
        <charset val="204"/>
      </rPr>
      <t>.</t>
    </r>
  </si>
  <si>
    <r>
      <t>Фуражен излишък</t>
    </r>
    <r>
      <rPr>
        <sz val="10"/>
        <rFont val="Times New Roman"/>
        <family val="1"/>
        <charset val="204"/>
      </rPr>
      <t xml:space="preserve"> има тогава, когато СПО на фуражните култури надвишава този на преживните животни, конете и другите еднокопитни животни. В този случай </t>
    </r>
    <r>
      <rPr>
        <b/>
        <sz val="10"/>
        <rFont val="Times New Roman"/>
        <family val="1"/>
        <charset val="204"/>
      </rPr>
      <t>разликата между сумата от СПО на фуражните култури и на преживните животни, конете и другите еднокопитни животни се включва в общия икономически размер на стопанството, а не цялата сума от СПО на фуражните култури</t>
    </r>
    <r>
      <rPr>
        <sz val="10"/>
        <rFont val="Times New Roman"/>
        <family val="1"/>
        <charset val="204"/>
      </rPr>
      <t>.</t>
    </r>
  </si>
  <si>
    <t>Неприложимо</t>
  </si>
  <si>
    <t>Семкови овощни видове (ябълка)</t>
  </si>
  <si>
    <t>Семкови овощни видове (круша)</t>
  </si>
  <si>
    <t>Семкови овощни видове (дюля)</t>
  </si>
  <si>
    <t>Костилкови овощни видове (череша)</t>
  </si>
  <si>
    <t>Костилкови овощни видове (вишна)</t>
  </si>
  <si>
    <t>Костилкови овощни видове (праскова)</t>
  </si>
  <si>
    <t>Костилкови овощни видове (кайсия)</t>
  </si>
  <si>
    <t>Костилкови овощни видове (сливи)</t>
  </si>
  <si>
    <t>Черупкови овощни видове (орех)</t>
  </si>
  <si>
    <t>Черупкови овощни видове (лещник)</t>
  </si>
  <si>
    <t>Черупкови овощни видове (бадем)</t>
  </si>
  <si>
    <t>Черупкови овощни видове (кестени)</t>
  </si>
  <si>
    <t>Ягодоплодни овощни видове (ягода)</t>
  </si>
  <si>
    <t>Ягодоплодни овощни видове (малина)</t>
  </si>
  <si>
    <t>Ягодоплодни овощни видове (арония)</t>
  </si>
  <si>
    <t>Данни за стопанството в СПО</t>
  </si>
  <si>
    <t xml:space="preserve">Общ икономически размер на стопанството в СПО въз основа на документи за собственост или договори за наем и/или аренда на земеделска земя и/или животновъдни обекти  за отглеждане на  животните, влезли в сила към датата на подаване на заявлението за подпомагане, включително данни за свързани предприятия и предприятия - пратньори, както и за всички участници в група на производители, организация на производителите или при колективни инвестиции.
</t>
  </si>
  <si>
    <t>Таблица 4.2.1. Вид и брой животни, в т.ч. естествения им прираст (за инвестиции в животновъдство или при преработка на собствена продукция)</t>
  </si>
  <si>
    <t>Животни/птици</t>
  </si>
  <si>
    <t>Вид/категория</t>
  </si>
  <si>
    <t>Порода</t>
  </si>
  <si>
    <t>бр./кв.м</t>
  </si>
  <si>
    <t xml:space="preserve">Таблицата се попълва в случаите на производство на животинска продукция или при преработка на животински продукти, собствено производство.
Количеството на отглежданите калифорнийски червеи и охлюви се отбелязва в м2.
Кандидатът задължително обосновава начина на формиране на прираста на животните, включително и в табличен вид (оборот на стадото), където е приложимо. Когато инвестицията по проекта е част от технологичен процес, естественият прираст следва да е в съответствие с технологичния проект.
</t>
  </si>
  <si>
    <t>Таблица 4.2.2 Животинска продукция (за инвестиции в животновъдството или при преработка на собствена продукция)</t>
  </si>
  <si>
    <t>І година</t>
  </si>
  <si>
    <t>ІI година</t>
  </si>
  <si>
    <t>IIІ година</t>
  </si>
  <si>
    <t>ІV година</t>
  </si>
  <si>
    <t>VІ година</t>
  </si>
  <si>
    <t>VIІ година</t>
  </si>
  <si>
    <t>VIIІ година</t>
  </si>
  <si>
    <t>ІX година</t>
  </si>
  <si>
    <t>Вид/Порода/Категория</t>
  </si>
  <si>
    <t>Вид продукция</t>
  </si>
  <si>
    <t>Брой животни</t>
  </si>
  <si>
    <t>Продукция
(кг, л, др.)</t>
  </si>
  <si>
    <t xml:space="preserve">Таблицата се попълва в случаите на производство на животинска продукция или при преработка на животински продукти, собствено производство.
Количеството на отглежданите калифорнийски червеи и охлюви се отбелязва в м2.
Когато инвестицията по проекта е част от технологичен процес, кандидатът задължително обосновава количеството продукция в съответствие с представения технологичен проект.
</t>
  </si>
  <si>
    <r>
      <t xml:space="preserve">Таблица 4.3.1 Общ производствен капацитет на преработвателното предприятие (при инвестиции в преработка/маркетинг на продукти в селскостопански сектори </t>
    </r>
    <r>
      <rPr>
        <b/>
        <u/>
        <sz val="10"/>
        <rFont val="Times New Roman"/>
        <family val="1"/>
        <charset val="204"/>
      </rPr>
      <t>и при инвестиции в преработка, мобилизиране и търговията с горски продукти</t>
    </r>
    <r>
      <rPr>
        <b/>
        <sz val="10"/>
        <rFont val="Times New Roman"/>
        <family val="1"/>
        <charset val="204"/>
      </rPr>
      <t xml:space="preserve">) </t>
    </r>
  </si>
  <si>
    <t xml:space="preserve"> Вид на продукцията
</t>
  </si>
  <si>
    <t xml:space="preserve">Годишен производствен капацитет на предприятието 
(кг., т., бр. или м3)
</t>
  </si>
  <si>
    <t xml:space="preserve">Годишен производствен капацитет на предприятието
 (кг., т., бр. или м3)
</t>
  </si>
  <si>
    <t>Общо продукция 
(кг., т., бр. или м3):</t>
  </si>
  <si>
    <t xml:space="preserve">Годишен производствен капацитет на предприятието (кг., т., бр. или м3)
</t>
  </si>
  <si>
    <t xml:space="preserve">Производствени сектори, свързани с преработката/маркетинга на селскостопански продукти:
1. мляко и млечни продукти, включително яйца от птици, с изключение на производство, преработка и/или маркетинг на продукти, наподобяващи/заместващи мляко и млечни продукти; 
2. месо и месни продукти; 
3. плодове и зеленчуци, включително гъби; 
4. пчелен мед и пчелни продукти с изключение на производство, преработка и/или маркетинг на продукти, наподобяващи/заместващи пчелен мед и пчелни продукти; 
5. зърнени, мелничарски и нишестени продукти с изключение на производство, преработка и/или маркетинг на хляб и тестени изделия; 
6. растителни и животински масла и мазнини с изключение на производство, преработка и/или маркетинг на маслиново масло; 
7. технически и медицински култури, включително маслодайна роза, билки и памук, с изключение на производство, преработка и/или маркетинг на тютюн и тютюневи изделия, захар и сладкарски изделия; 
8. готови храни за селскостопански животни (фуражи); 
9. гроздова мъст, вино и оцет.
</t>
  </si>
  <si>
    <r>
      <t xml:space="preserve">Таблицата се попълва при инвестиции в преработка/маркетинг на продукти в селскостопански сектори </t>
    </r>
    <r>
      <rPr>
        <b/>
        <i/>
        <sz val="11"/>
        <color indexed="8"/>
        <rFont val="Times New Roman"/>
        <family val="1"/>
        <charset val="204"/>
      </rPr>
      <t>и/или при инвестиции в преработка, мобилизиране и търговията с горски продукти (първична преработка на дървесина и недървесни горски продукти, както и за машини и оборудване за сеч, извоз, товарене и транспорт на дървесина за едно или повече стопанства).</t>
    </r>
  </si>
  <si>
    <r>
      <t>Таблица 4.3.2 Производствен капацитет на преработвателното предприятие за подпомаганата дейност съгласно технологичния проект 
 (при инвестиции в преработка/маркетинг на продукти в селскостопански сектори</t>
    </r>
    <r>
      <rPr>
        <b/>
        <u/>
        <sz val="10"/>
        <rFont val="Times New Roman"/>
        <family val="1"/>
        <charset val="204"/>
      </rPr>
      <t xml:space="preserve"> и при инвестиции в преработка, мобилизиране и търговията с горски продукти</t>
    </r>
    <r>
      <rPr>
        <b/>
        <sz val="10"/>
        <rFont val="Times New Roman"/>
        <family val="1"/>
        <charset val="204"/>
      </rPr>
      <t xml:space="preserve">) </t>
    </r>
  </si>
  <si>
    <t xml:space="preserve"> Вид на продукцията по подпомаганата дейност
</t>
  </si>
  <si>
    <t>Общо продукция
 (кг., т., бр. или м3):</t>
  </si>
  <si>
    <t>Таблицата не се попълва в случай че общият производтсвен капацитет на предприятието съвпада с преработвателния капацитет на подпомаганата дейност.</t>
  </si>
  <si>
    <t>Производствените сектори, свързани с преработката/маркетинга на селскостопански продукти са посочени под Т4.3.1.</t>
  </si>
  <si>
    <r>
      <t xml:space="preserve">Таблицата се попълва при инвестиции в преработка/маркетинг на продукти в селскостопански сектори </t>
    </r>
    <r>
      <rPr>
        <b/>
        <i/>
        <sz val="12"/>
        <color indexed="8"/>
        <rFont val="Times New Roman"/>
        <family val="1"/>
        <charset val="204"/>
      </rPr>
      <t xml:space="preserve">и/или при инвестиции в преработка, мобилизиране и търговията с горски продукти </t>
    </r>
    <r>
      <rPr>
        <i/>
        <sz val="12"/>
        <color indexed="8"/>
        <rFont val="Times New Roman"/>
        <family val="1"/>
        <charset val="204"/>
      </rPr>
      <t xml:space="preserve">(за </t>
    </r>
    <r>
      <rPr>
        <i/>
        <sz val="11.5"/>
        <color indexed="8"/>
        <rFont val="Times New Roman"/>
        <family val="1"/>
        <charset val="204"/>
      </rPr>
      <t>първична преработка на дървесина и недървесни горски продукти, както и машини и оборудване за сеч, извоз, товарене и транспорт на дървесина за едно или повече стопанства)</t>
    </r>
    <r>
      <rPr>
        <i/>
        <sz val="12"/>
        <color indexed="8"/>
        <rFont val="Times New Roman"/>
        <family val="1"/>
        <charset val="204"/>
      </rPr>
      <t>. Посочените данни следва да отговарят на представения технологичен проект.</t>
    </r>
  </si>
  <si>
    <t>Вид на стоките/услугите</t>
  </si>
  <si>
    <t>А</t>
  </si>
  <si>
    <t>В</t>
  </si>
  <si>
    <t>В'</t>
  </si>
  <si>
    <t>Г1</t>
  </si>
  <si>
    <t>Г2</t>
  </si>
  <si>
    <t>Д</t>
  </si>
  <si>
    <t>Д1</t>
  </si>
  <si>
    <t>Д2</t>
  </si>
  <si>
    <t>Е</t>
  </si>
  <si>
    <t>Е1</t>
  </si>
  <si>
    <t>Е2</t>
  </si>
  <si>
    <t>Ж</t>
  </si>
  <si>
    <t>Ж1</t>
  </si>
  <si>
    <t>Ж2</t>
  </si>
  <si>
    <t>З</t>
  </si>
  <si>
    <t>З1</t>
  </si>
  <si>
    <t>З2</t>
  </si>
  <si>
    <t>И</t>
  </si>
  <si>
    <t>И1</t>
  </si>
  <si>
    <t>И2</t>
  </si>
  <si>
    <t>Й</t>
  </si>
  <si>
    <t>Й1</t>
  </si>
  <si>
    <t>Й2</t>
  </si>
  <si>
    <t xml:space="preserve">К </t>
  </si>
  <si>
    <t>К1</t>
  </si>
  <si>
    <t>К2</t>
  </si>
  <si>
    <t>Л</t>
  </si>
  <si>
    <t>Л1</t>
  </si>
  <si>
    <t>Л2</t>
  </si>
  <si>
    <t>М</t>
  </si>
  <si>
    <t>М1</t>
  </si>
  <si>
    <t>М2</t>
  </si>
  <si>
    <t>Брой дни/смени годишна натовареност</t>
  </si>
  <si>
    <t xml:space="preserve">Количество за  единица натовареност
(среднодневна/
сменна/др.) </t>
  </si>
  <si>
    <t>Обща средногодипна натовареност</t>
  </si>
  <si>
    <t>В''</t>
  </si>
  <si>
    <t>Таблица 4.4.1 Средногодишна натовареност (за всички дейности, които не попадат в Таблица 4.4.2 и са в обхвата на точка А5 от образеца на бизнес плана)</t>
  </si>
  <si>
    <t>В случай че е попълнена Т4.4.2, то Т4.4.1 не се попълва</t>
  </si>
  <si>
    <t>Таблица 4.4.2 Производствен капацитет (попълва се в случай на производствени дейности, за които се изисква технологичен проект и са в обхвата на точка А5 от образеца на бизнес плана)</t>
  </si>
  <si>
    <t>Годишен производствен капацитет на предприятието
(кг., т., бр., м3 или др.)</t>
  </si>
  <si>
    <t>Общо продукция
(кг., т., бр., м3 или др.)</t>
  </si>
  <si>
    <r>
      <t>Таблица 5 Други приходи</t>
    </r>
    <r>
      <rPr>
        <b/>
        <i/>
        <sz val="12"/>
        <rFont val="Times New Roman"/>
        <family val="1"/>
        <charset val="204"/>
      </rPr>
      <t xml:space="preserve">  (в лева)</t>
    </r>
  </si>
  <si>
    <t>Други приходи 
(вид)</t>
  </si>
  <si>
    <t>Предходна година/ последен междинен период</t>
  </si>
  <si>
    <t xml:space="preserve"> Общо:</t>
  </si>
  <si>
    <t>В таблицата се попълват приходи, косвено свързани с подпомаганата по проекта дейност.</t>
  </si>
  <si>
    <r>
      <t xml:space="preserve">Таблица 6 Разходи за суровини, материали и външни услуги  </t>
    </r>
    <r>
      <rPr>
        <b/>
        <i/>
        <sz val="12"/>
        <rFont val="Times New Roman"/>
        <family val="1"/>
        <charset val="204"/>
      </rPr>
      <t>(в лева)</t>
    </r>
  </si>
  <si>
    <t>Вид на разходите</t>
  </si>
  <si>
    <r>
      <t>Таблица 7 Разходи за заплати и осигуровки</t>
    </r>
    <r>
      <rPr>
        <b/>
        <i/>
        <sz val="12"/>
        <rFont val="Times New Roman"/>
        <family val="1"/>
        <charset val="204"/>
      </rPr>
      <t xml:space="preserve"> (за дейностите, свързани с инвестицията (в лева)</t>
    </r>
  </si>
  <si>
    <t>Вид на персонала</t>
  </si>
  <si>
    <t>Брой на заетите лица</t>
  </si>
  <si>
    <t>Месечно възнаграждение</t>
  </si>
  <si>
    <t>Общо заплати за година</t>
  </si>
  <si>
    <t>Осигуровки</t>
  </si>
  <si>
    <t>Общо за година</t>
  </si>
  <si>
    <t>Предходна година/Последен отчетен период</t>
  </si>
  <si>
    <t>Управленски</t>
  </si>
  <si>
    <t>Административен</t>
  </si>
  <si>
    <t>Производствен</t>
  </si>
  <si>
    <t>I год</t>
  </si>
  <si>
    <t>II год</t>
  </si>
  <si>
    <t>III год</t>
  </si>
  <si>
    <t>IV год</t>
  </si>
  <si>
    <t>V год</t>
  </si>
  <si>
    <t>VI год</t>
  </si>
  <si>
    <t>VII год</t>
  </si>
  <si>
    <t>VIII год</t>
  </si>
  <si>
    <t>IX год</t>
  </si>
  <si>
    <t>X год</t>
  </si>
  <si>
    <t>Oсигуровките за сметка на кандидата се посочват в съответствие със Закона за бюджета на държавното обществено осигуряване /ЗБДОО/, Кодекса за социално осигуряване и Закона за здравното осигуряване.</t>
  </si>
  <si>
    <t>Описват се доставчици и клиенти само по отношение на дейността, предмет на подпомагането.</t>
  </si>
  <si>
    <r>
      <t>Таблица 8 Разходи за амортизация (амортизационен план)</t>
    </r>
    <r>
      <rPr>
        <b/>
        <i/>
        <sz val="12"/>
        <rFont val="Times New Roman"/>
        <family val="1"/>
        <charset val="204"/>
      </rPr>
      <t xml:space="preserve">  (в лева)</t>
    </r>
  </si>
  <si>
    <t>Актив</t>
  </si>
  <si>
    <t>Дата на придобиване</t>
  </si>
  <si>
    <t>Цена на придобиване</t>
  </si>
  <si>
    <t>Период на експл.</t>
  </si>
  <si>
    <t>Аморт. норма</t>
  </si>
  <si>
    <t>Амортизационна квота</t>
  </si>
  <si>
    <t>Общо стари активи</t>
  </si>
  <si>
    <t>Разходи за закупуване/придобиване на материални и нематериални активи по проекта</t>
  </si>
  <si>
    <t>Година</t>
  </si>
  <si>
    <t>Остатъчна сума в началото на годината</t>
  </si>
  <si>
    <t xml:space="preserve">Лихви </t>
  </si>
  <si>
    <t>Главница</t>
  </si>
  <si>
    <t>Остатък от главницата в края на годината</t>
  </si>
  <si>
    <t>ІІІ</t>
  </si>
  <si>
    <t>ІV</t>
  </si>
  <si>
    <t>V</t>
  </si>
  <si>
    <t>VІІІ</t>
  </si>
  <si>
    <t>ІX</t>
  </si>
  <si>
    <t>процент на привлечените средства за реализация на инвестицията</t>
  </si>
  <si>
    <t>предвиден лихвен процент</t>
  </si>
  <si>
    <r>
      <t>Таблица 9 Погасителен план на привлечените средства за реализация на инвестицията</t>
    </r>
    <r>
      <rPr>
        <b/>
        <i/>
        <sz val="12"/>
        <rFont val="Times New Roman"/>
        <family val="1"/>
        <charset val="204"/>
      </rPr>
      <t xml:space="preserve">  (в лева)</t>
    </r>
  </si>
  <si>
    <r>
      <t>Таблица 10 Други разходи</t>
    </r>
    <r>
      <rPr>
        <b/>
        <i/>
        <sz val="12"/>
        <rFont val="Times New Roman"/>
        <family val="1"/>
        <charset val="204"/>
      </rPr>
      <t xml:space="preserve">  (в лева)</t>
    </r>
  </si>
  <si>
    <t>Вид на разхода</t>
  </si>
  <si>
    <t>Застраховка на активите</t>
  </si>
  <si>
    <t>Лихви по други кредити за дейността, свързана с проектното предложение</t>
  </si>
  <si>
    <t>Неплатени задължения към доставчици</t>
  </si>
  <si>
    <r>
      <t xml:space="preserve">Таблица 11. Себестойност на единица продукция  </t>
    </r>
    <r>
      <rPr>
        <b/>
        <i/>
        <sz val="12"/>
        <rFont val="Times New Roman"/>
        <family val="1"/>
        <charset val="204"/>
      </rPr>
      <t xml:space="preserve">  (лева)</t>
    </r>
  </si>
  <si>
    <t xml:space="preserve">Вид на продукта/услугата
</t>
  </si>
  <si>
    <t>Видове ресурси, необходими за производство единица продукт/услуга</t>
  </si>
  <si>
    <t>Единична цена</t>
  </si>
  <si>
    <t>Стойност на разходите за единица продукция по вид</t>
  </si>
  <si>
    <t>К-во за единица продукция/
услуга</t>
  </si>
  <si>
    <r>
      <t>Таблица 12 Прогноза за Нетните парични потоци на проекта</t>
    </r>
    <r>
      <rPr>
        <b/>
        <i/>
        <sz val="12"/>
        <rFont val="Times New Roman"/>
        <family val="1"/>
        <charset val="204"/>
      </rPr>
      <t xml:space="preserve"> (в лева)</t>
    </r>
  </si>
  <si>
    <t>Индекс</t>
  </si>
  <si>
    <t>I. Приходи:</t>
  </si>
  <si>
    <t>Приходи от продажби</t>
  </si>
  <si>
    <t>Други приходи</t>
  </si>
  <si>
    <t>Общо приходи (1+2)</t>
  </si>
  <si>
    <t>II. Разходи</t>
  </si>
  <si>
    <t>A. Разходи за дейността:</t>
  </si>
  <si>
    <t xml:space="preserve">Разходи за суровини, мат. и външни услуги </t>
  </si>
  <si>
    <t xml:space="preserve">Разходи за амортизация </t>
  </si>
  <si>
    <t>Разходи за заплати и социални осигуровки</t>
  </si>
  <si>
    <t>Други разходи</t>
  </si>
  <si>
    <t>Б. Финансови разходи:</t>
  </si>
  <si>
    <t>Разходи за лихви</t>
  </si>
  <si>
    <t>Общо разходи (3+4+5+6+7)</t>
  </si>
  <si>
    <t>Печалба преди облагане (І-ІІ)</t>
  </si>
  <si>
    <t xml:space="preserve">Данъци и такси </t>
  </si>
  <si>
    <t>Печалба след облагане (ІІІ – IV)</t>
  </si>
  <si>
    <t>Финансиране от ЕЗФРСР по ВОМР</t>
  </si>
  <si>
    <t>VІI</t>
  </si>
  <si>
    <t>Нетен паричен поток ( V+4+VI)</t>
  </si>
  <si>
    <t>VІ</t>
  </si>
  <si>
    <t>Таблица 13 Прогноза за Нетните парични потоци на другите дейности на стопанството/предприятието, които не са свързани с подпомаганата дейност (в лева)</t>
  </si>
  <si>
    <r>
      <t>*Таблицата се попълва в случаите когато се кандидатства за закупуване на земеделска техника (включително за нуждите на животновъдни ферми) или друга техника, необходима за добива/съхраняването на растителна продукция, или з</t>
    </r>
    <r>
      <rPr>
        <i/>
        <u/>
        <sz val="11"/>
        <color indexed="8"/>
        <rFont val="Times New Roman"/>
        <family val="1"/>
        <charset val="204"/>
      </rPr>
      <t xml:space="preserve">а преработка на растителни продукти, собствено производство. </t>
    </r>
    <r>
      <rPr>
        <i/>
        <sz val="11"/>
        <color indexed="8"/>
        <rFont val="Times New Roman"/>
        <family val="1"/>
        <charset val="204"/>
      </rPr>
      <t xml:space="preserve">
Данните в таблицата трябва да могат да бъдат съпоставени с данните от Интегрираната система за администриране и контрол (ИСАК), в случай че площите са заявени. </t>
    </r>
    <r>
      <rPr>
        <b/>
        <i/>
        <sz val="11"/>
        <color indexed="8"/>
        <rFont val="Times New Roman"/>
        <family val="1"/>
        <charset val="204"/>
      </rPr>
      <t>Когато площите не са заявени в ИСАК</t>
    </r>
    <r>
      <rPr>
        <i/>
        <sz val="11"/>
        <color indexed="8"/>
        <rFont val="Times New Roman"/>
        <family val="1"/>
        <charset val="204"/>
      </rPr>
      <t xml:space="preserve">, данните следва да могат да бъдат съпоставени с данните, декларирани в регистъра на земеделските производители за съответната стопанска година и на заявените намерения за следваща стопанска година (анкетна карта на ЗП), </t>
    </r>
    <r>
      <rPr>
        <b/>
        <i/>
        <sz val="11"/>
        <color indexed="8"/>
        <rFont val="Times New Roman"/>
        <family val="1"/>
        <charset val="204"/>
      </rPr>
      <t>както и да се представи документ за правно основание съгласно чл. 41 от Закона за подпомагане на земеделските производители. В случаите на инвестиция в създаване на трайни насаждения, докъментът за ползване не може да е със срок по-кратък от 6 години, считано от датата на подававане на проектното предложение.</t>
    </r>
    <r>
      <rPr>
        <i/>
        <sz val="11"/>
        <color indexed="8"/>
        <rFont val="Times New Roman"/>
        <family val="1"/>
        <charset val="204"/>
      </rPr>
      <t xml:space="preserve">
Попълва се размера на земята, с която се обосновава инвестицията и която кандидатът се задължава да поддържа за срок до 3 години (за кандидати микро-, малки и средни предприятия) и 5 години (за останалите кандидати), считано от  датата на получаване на окончателното плащане по договора за отпускане на финансова помощ. Когато кандидатът е група/организация на производители в таблицата се посочва размера на обработваната земя, с която се обосновава инвестицията от членовете на групата/организацията на производители, по площи,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
Площта на отглежданите гъби, калифорнийски червеи и охлюви се отбелязва в м2
</t>
    </r>
  </si>
  <si>
    <r>
      <rPr>
        <b/>
        <sz val="11"/>
        <color indexed="8"/>
        <rFont val="Calibri"/>
        <family val="2"/>
        <charset val="204"/>
      </rPr>
      <t>Изискване за постигане на процент от общата суровинна база съгласно стратегия за ВОМР по проекта за съответната/ите прогнозна/и година/и от производствената и търговска програма</t>
    </r>
    <r>
      <rPr>
        <sz val="11"/>
        <color indexed="8"/>
        <rFont val="Calibri"/>
        <family val="2"/>
        <charset val="204"/>
      </rPr>
      <t xml:space="preserve">
</t>
    </r>
    <r>
      <rPr>
        <i/>
        <sz val="11"/>
        <color indexed="8"/>
        <rFont val="Calibri"/>
        <family val="2"/>
        <charset val="204"/>
      </rPr>
      <t>(в % изражение</t>
    </r>
    <r>
      <rPr>
        <sz val="11"/>
        <color indexed="8"/>
        <rFont val="Calibri"/>
        <family val="2"/>
        <charset val="204"/>
      </rPr>
      <t>)</t>
    </r>
  </si>
  <si>
    <r>
      <t xml:space="preserve">
</t>
    </r>
    <r>
      <rPr>
        <b/>
        <sz val="11"/>
        <color indexed="8"/>
        <rFont val="Calibri"/>
        <family val="2"/>
        <charset val="204"/>
      </rPr>
      <t>Количество суровина, отговаряща на условието на стратегията за ВОМР</t>
    </r>
    <r>
      <rPr>
        <i/>
        <sz val="11"/>
        <color indexed="8"/>
        <rFont val="Calibri"/>
        <family val="2"/>
        <charset val="204"/>
      </rPr>
      <t xml:space="preserve">
(в съответна мерна единица)</t>
    </r>
  </si>
  <si>
    <r>
      <rPr>
        <b/>
        <sz val="11"/>
        <color indexed="8"/>
        <rFont val="Calibri"/>
        <family val="2"/>
        <charset val="204"/>
      </rPr>
      <t>Обща суровинна база по проекта за съответната/ите прогнозна/и година/и от производствената и търговска програма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</si>
  <si>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
</t>
    </r>
    <r>
      <rPr>
        <b/>
        <sz val="11"/>
        <color indexed="8"/>
        <rFont val="Calibri"/>
        <family val="2"/>
        <charset val="204"/>
      </rPr>
      <t>Количество суровина, отговаряща на условието на стратегията за ВОМР</t>
    </r>
    <r>
      <rPr>
        <i/>
        <sz val="11"/>
        <color indexed="8"/>
        <rFont val="Calibri"/>
        <family val="2"/>
        <charset val="204"/>
      </rPr>
      <t xml:space="preserve">
</t>
    </r>
  </si>
  <si>
    <t>Взима се от съответната стратегия за ВОМР на МИГ
(Например: 30% от общата суровинна база да е от собствена продукция и/или регистрирани земеделски стопани)</t>
  </si>
  <si>
    <t>Сбор от собствените суровини и от външни доставчици</t>
  </si>
  <si>
    <t>В съответна мерна единица</t>
  </si>
  <si>
    <t>В процент;  (ред 3 / ред 1 х 100)</t>
  </si>
  <si>
    <r>
      <rPr>
        <b/>
        <sz val="11"/>
        <color indexed="8"/>
        <rFont val="Calibri"/>
        <family val="2"/>
        <charset val="204"/>
      </rPr>
      <t>Таблица 3А</t>
    </r>
    <r>
      <rPr>
        <sz val="11"/>
        <color theme="1"/>
        <rFont val="Calibri"/>
        <family val="2"/>
        <scheme val="minor"/>
      </rPr>
      <t xml:space="preserve"> Изпълнение на изискване за постигане на процент от общата суровинна база (</t>
    </r>
    <r>
      <rPr>
        <i/>
        <sz val="11"/>
        <color indexed="8"/>
        <rFont val="Calibri"/>
        <family val="2"/>
        <charset val="204"/>
      </rPr>
      <t>например 30% от общата суровинна база да е от собствена продукция и/или регистрирани земеделски стопани</t>
    </r>
    <r>
      <rPr>
        <sz val="11"/>
        <color theme="1"/>
        <rFont val="Calibri"/>
        <family val="2"/>
        <scheme val="minor"/>
      </rPr>
      <t>)
Попълва се само в случай че в съответната стратегия за ВОМР е включено изискване, което се отнася до суровината</t>
    </r>
  </si>
  <si>
    <t>За да се отчете едно работно място, продължителността на договора с наетото лице трябва да е най-малко една година. Когато е предвиден такъв за 6 месеца, работното място се отчита като 0,5 бр.(работно място за 3 месеца се отчита за 0,25 бр. и т.н.)</t>
  </si>
  <si>
    <r>
      <t>В колона “Б” се попълва броя на допълнително наети по трудови правоотношения лица за реализация на дейностите по проекта. Данните следва да съответсват на тези, посочени в т. 3 от Формуляра за мониторинг.Отчитат се данните само за новосъздадени работни места, свързани с проекта след неговото стартиране, например: ако проектът е за създаване на фермерски магазин, не се включват данните за създадени работни места по време на подготвителната фаза/реконструкция/строеж (за консултанти, архитекти, строители и т.н.). Отчитат се данните за създадените работни места след отваряне на магазина (управител, продавач и т.н.). Доброволната работа не се включва, но самонаемането следва да бъде отчетено. За да се отчете едно работно място, продължителността на договора с наетото лице трябва да е най-малко една година. Когато е предвиден такъв за 6 месеца, работното място се отчита като 0,5 бр.(</t>
    </r>
    <r>
      <rPr>
        <b/>
        <i/>
        <sz val="12"/>
        <rFont val="Times New Roman"/>
        <family val="1"/>
        <charset val="204"/>
      </rPr>
      <t>работно място за 3 месеца се отчита за 0,25 бр. и т.н.)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</si>
</sst>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0;[Red]#,##0.00"/>
    <numFmt numFmtId="166" formatCode="0.000"/>
    <numFmt numFmtId="167" formatCode="#,##0_ ;[Red]\-#,##0\ "/>
    <numFmt numFmtId="168" formatCode="#,##0.00_ ;[Red]\-#,##0.00\ "/>
  </numFmts>
  <fonts count="5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b/>
      <sz val="10"/>
      <name val="Arial"/>
      <family val="2"/>
      <charset val="204"/>
    </font>
    <font>
      <b/>
      <u/>
      <sz val="10"/>
      <name val="Times New Roman"/>
      <family val="1"/>
      <charset val="204"/>
    </font>
    <font>
      <sz val="10"/>
      <name val="Calibri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1.5"/>
      <color indexed="8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i/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9900"/>
      <name val="Times New Roman"/>
      <family val="1"/>
      <charset val="204"/>
    </font>
    <font>
      <b/>
      <i/>
      <sz val="10"/>
      <color rgb="FF0099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FFC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0" fontId="7" fillId="0" borderId="0"/>
    <xf numFmtId="0" fontId="7" fillId="0" borderId="0"/>
    <xf numFmtId="9" fontId="40" fillId="0" borderId="0" applyFont="0" applyFill="0" applyBorder="0" applyAlignment="0" applyProtection="0"/>
    <xf numFmtId="0" fontId="41" fillId="0" borderId="0"/>
  </cellStyleXfs>
  <cellXfs count="735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3" xfId="0" applyFont="1" applyBorder="1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wrapText="1"/>
    </xf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wrapText="1"/>
    </xf>
    <xf numFmtId="0" fontId="4" fillId="0" borderId="9" xfId="0" applyFont="1" applyBorder="1"/>
    <xf numFmtId="0" fontId="4" fillId="0" borderId="0" xfId="0" applyFont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3" fillId="0" borderId="0" xfId="0" applyFont="1" applyAlignment="1" applyProtection="1">
      <alignment horizontal="justify" wrapText="1"/>
      <protection locked="0"/>
    </xf>
    <xf numFmtId="0" fontId="5" fillId="0" borderId="10" xfId="0" applyFont="1" applyFill="1" applyBorder="1" applyAlignment="1" applyProtection="1">
      <alignment horizontal="center" vertical="top" wrapText="1"/>
    </xf>
    <xf numFmtId="0" fontId="5" fillId="0" borderId="11" xfId="0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justify"/>
      <protection locked="0"/>
    </xf>
    <xf numFmtId="0" fontId="7" fillId="0" borderId="4" xfId="0" applyFont="1" applyFill="1" applyBorder="1"/>
    <xf numFmtId="0" fontId="7" fillId="0" borderId="5" xfId="0" applyFont="1" applyFill="1" applyBorder="1"/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 wrapText="1"/>
      <protection locked="0"/>
    </xf>
    <xf numFmtId="0" fontId="7" fillId="0" borderId="8" xfId="0" applyFont="1" applyFill="1" applyBorder="1" applyAlignment="1"/>
    <xf numFmtId="0" fontId="2" fillId="0" borderId="0" xfId="0" applyFont="1" applyProtection="1">
      <protection locked="0"/>
    </xf>
    <xf numFmtId="1" fontId="42" fillId="0" borderId="0" xfId="0" applyNumberFormat="1" applyFont="1" applyAlignment="1" applyProtection="1">
      <alignment horizontal="left" vertical="center" wrapText="1"/>
    </xf>
    <xf numFmtId="0" fontId="4" fillId="0" borderId="0" xfId="0" applyFont="1" applyAlignment="1" applyProtection="1">
      <alignment wrapText="1"/>
      <protection locked="0"/>
    </xf>
    <xf numFmtId="0" fontId="4" fillId="0" borderId="5" xfId="0" applyFont="1" applyBorder="1"/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0" fillId="0" borderId="0" xfId="0" applyFont="1" applyAlignment="1" applyProtection="1">
      <alignment vertical="center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vertical="center"/>
    </xf>
    <xf numFmtId="0" fontId="13" fillId="0" borderId="4" xfId="0" applyFont="1" applyBorder="1" applyAlignment="1" applyProtection="1">
      <alignment horizontal="center" vertical="center" wrapText="1"/>
    </xf>
    <xf numFmtId="0" fontId="10" fillId="0" borderId="5" xfId="2" applyFont="1" applyBorder="1" applyAlignment="1">
      <alignment wrapText="1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5" xfId="2" applyFont="1" applyFill="1" applyBorder="1" applyAlignment="1">
      <alignment horizontal="center"/>
    </xf>
    <xf numFmtId="4" fontId="13" fillId="0" borderId="5" xfId="0" applyNumberFormat="1" applyFont="1" applyFill="1" applyBorder="1" applyAlignment="1" applyProtection="1">
      <alignment vertical="center" wrapText="1"/>
      <protection locked="0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9" fontId="14" fillId="0" borderId="5" xfId="3" applyNumberFormat="1" applyFont="1" applyBorder="1" applyAlignment="1" applyProtection="1">
      <alignment horizontal="center" vertical="center" wrapText="1"/>
      <protection locked="0"/>
    </xf>
    <xf numFmtId="9" fontId="14" fillId="0" borderId="6" xfId="3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center" vertical="center" wrapText="1"/>
    </xf>
    <xf numFmtId="0" fontId="10" fillId="0" borderId="13" xfId="2" applyFont="1" applyBorder="1" applyAlignment="1">
      <alignment wrapText="1"/>
    </xf>
    <xf numFmtId="0" fontId="10" fillId="0" borderId="13" xfId="0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>
      <alignment horizontal="center"/>
    </xf>
    <xf numFmtId="4" fontId="13" fillId="0" borderId="13" xfId="0" applyNumberFormat="1" applyFont="1" applyFill="1" applyBorder="1" applyAlignment="1" applyProtection="1">
      <alignment vertical="center" wrapText="1"/>
      <protection locked="0"/>
    </xf>
    <xf numFmtId="4" fontId="14" fillId="0" borderId="13" xfId="0" applyNumberFormat="1" applyFont="1" applyBorder="1" applyAlignment="1" applyProtection="1">
      <alignment vertical="center" wrapText="1"/>
      <protection locked="0"/>
    </xf>
    <xf numFmtId="9" fontId="14" fillId="0" borderId="13" xfId="3" applyNumberFormat="1" applyFont="1" applyBorder="1" applyAlignment="1" applyProtection="1">
      <alignment horizontal="center" vertical="center" wrapText="1"/>
      <protection locked="0"/>
    </xf>
    <xf numFmtId="9" fontId="14" fillId="0" borderId="14" xfId="3" applyFont="1" applyBorder="1" applyAlignment="1" applyProtection="1">
      <alignment horizontal="center" vertical="center" wrapText="1"/>
      <protection locked="0"/>
    </xf>
    <xf numFmtId="0" fontId="8" fillId="4" borderId="8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8" fillId="4" borderId="15" xfId="0" applyFont="1" applyFill="1" applyBorder="1" applyAlignment="1" applyProtection="1">
      <alignment vertical="center" wrapText="1"/>
    </xf>
    <xf numFmtId="0" fontId="13" fillId="0" borderId="16" xfId="0" applyFont="1" applyBorder="1" applyAlignment="1" applyProtection="1">
      <alignment horizontal="center" vertical="center" wrapText="1"/>
    </xf>
    <xf numFmtId="0" fontId="10" fillId="0" borderId="17" xfId="2" applyFont="1" applyBorder="1" applyAlignment="1">
      <alignment wrapText="1"/>
    </xf>
    <xf numFmtId="0" fontId="10" fillId="0" borderId="17" xfId="0" applyFont="1" applyBorder="1" applyAlignment="1" applyProtection="1">
      <alignment horizontal="center" vertical="center" wrapText="1"/>
    </xf>
    <xf numFmtId="0" fontId="10" fillId="0" borderId="17" xfId="2" applyFont="1" applyFill="1" applyBorder="1" applyAlignment="1">
      <alignment horizontal="center"/>
    </xf>
    <xf numFmtId="4" fontId="13" fillId="0" borderId="17" xfId="0" applyNumberFormat="1" applyFont="1" applyFill="1" applyBorder="1" applyAlignment="1" applyProtection="1">
      <alignment vertical="center" wrapText="1"/>
      <protection locked="0"/>
    </xf>
    <xf numFmtId="4" fontId="14" fillId="0" borderId="17" xfId="0" applyNumberFormat="1" applyFont="1" applyBorder="1" applyAlignment="1" applyProtection="1">
      <alignment vertical="center" wrapText="1"/>
      <protection locked="0"/>
    </xf>
    <xf numFmtId="9" fontId="14" fillId="0" borderId="17" xfId="3" applyNumberFormat="1" applyFont="1" applyBorder="1" applyAlignment="1" applyProtection="1">
      <alignment horizontal="center" vertical="center" wrapText="1"/>
      <protection locked="0"/>
    </xf>
    <xf numFmtId="9" fontId="14" fillId="0" borderId="18" xfId="3" applyFont="1" applyBorder="1" applyAlignment="1" applyProtection="1">
      <alignment horizontal="center" vertical="center" wrapText="1"/>
      <protection locked="0"/>
    </xf>
    <xf numFmtId="0" fontId="5" fillId="5" borderId="19" xfId="0" applyFont="1" applyFill="1" applyBorder="1" applyAlignment="1" applyProtection="1">
      <alignment horizontal="center" wrapText="1"/>
    </xf>
    <xf numFmtId="0" fontId="5" fillId="5" borderId="20" xfId="0" applyFont="1" applyFill="1" applyBorder="1" applyAlignment="1" applyProtection="1">
      <alignment horizontal="center" wrapText="1"/>
    </xf>
    <xf numFmtId="0" fontId="5" fillId="5" borderId="21" xfId="0" applyFont="1" applyFill="1" applyBorder="1" applyAlignment="1" applyProtection="1">
      <alignment horizontal="center" wrapText="1"/>
    </xf>
    <xf numFmtId="1" fontId="8" fillId="4" borderId="7" xfId="0" applyNumberFormat="1" applyFont="1" applyFill="1" applyBorder="1" applyAlignment="1" applyProtection="1">
      <alignment horizontal="center" vertical="center" wrapText="1"/>
    </xf>
    <xf numFmtId="0" fontId="8" fillId="4" borderId="19" xfId="0" applyFont="1" applyFill="1" applyBorder="1" applyAlignment="1" applyProtection="1">
      <alignment horizontal="center" wrapText="1"/>
    </xf>
    <xf numFmtId="0" fontId="8" fillId="4" borderId="20" xfId="0" applyFont="1" applyFill="1" applyBorder="1" applyAlignment="1" applyProtection="1">
      <alignment horizontal="center" wrapText="1"/>
    </xf>
    <xf numFmtId="0" fontId="8" fillId="4" borderId="21" xfId="0" applyFont="1" applyFill="1" applyBorder="1" applyAlignment="1" applyProtection="1">
      <alignment horizontal="center" wrapText="1"/>
    </xf>
    <xf numFmtId="0" fontId="13" fillId="0" borderId="22" xfId="0" applyFont="1" applyBorder="1" applyAlignment="1" applyProtection="1">
      <alignment horizontal="center" wrapText="1"/>
      <protection locked="0"/>
    </xf>
    <xf numFmtId="0" fontId="13" fillId="0" borderId="17" xfId="0" applyFont="1" applyBorder="1" applyAlignment="1">
      <alignment horizontal="left" wrapText="1"/>
    </xf>
    <xf numFmtId="0" fontId="13" fillId="0" borderId="17" xfId="0" applyFont="1" applyBorder="1" applyAlignment="1" applyProtection="1">
      <alignment horizontal="center" vertical="center" wrapText="1"/>
      <protection locked="0"/>
    </xf>
    <xf numFmtId="2" fontId="13" fillId="0" borderId="17" xfId="0" applyNumberFormat="1" applyFont="1" applyBorder="1" applyAlignment="1" applyProtection="1">
      <alignment horizontal="center" vertical="center" wrapText="1"/>
      <protection locked="0"/>
    </xf>
    <xf numFmtId="4" fontId="13" fillId="0" borderId="17" xfId="0" applyNumberFormat="1" applyFont="1" applyBorder="1" applyAlignment="1">
      <alignment horizontal="center" vertical="center"/>
    </xf>
    <xf numFmtId="4" fontId="14" fillId="0" borderId="17" xfId="0" applyNumberFormat="1" applyFont="1" applyFill="1" applyBorder="1" applyAlignment="1" applyProtection="1">
      <alignment horizontal="right" vertical="top" wrapText="1"/>
      <protection locked="0"/>
    </xf>
    <xf numFmtId="10" fontId="13" fillId="0" borderId="17" xfId="0" applyNumberFormat="1" applyFont="1" applyBorder="1" applyAlignment="1" applyProtection="1">
      <alignment horizontal="center" vertical="center" wrapText="1"/>
      <protection locked="0"/>
    </xf>
    <xf numFmtId="10" fontId="10" fillId="0" borderId="18" xfId="0" applyNumberFormat="1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2" fontId="13" fillId="0" borderId="5" xfId="0" applyNumberFormat="1" applyFont="1" applyBorder="1" applyAlignment="1" applyProtection="1">
      <alignment horizontal="center" vertical="center" wrapText="1"/>
      <protection locked="0"/>
    </xf>
    <xf numFmtId="4" fontId="14" fillId="0" borderId="5" xfId="0" applyNumberFormat="1" applyFont="1" applyFill="1" applyBorder="1" applyAlignment="1" applyProtection="1">
      <alignment horizontal="right" vertical="top" wrapText="1"/>
      <protection locked="0"/>
    </xf>
    <xf numFmtId="10" fontId="13" fillId="0" borderId="5" xfId="0" applyNumberFormat="1" applyFont="1" applyBorder="1" applyAlignment="1" applyProtection="1">
      <alignment horizontal="center" vertical="center" wrapText="1"/>
      <protection locked="0"/>
    </xf>
    <xf numFmtId="10" fontId="10" fillId="0" borderId="6" xfId="0" applyNumberFormat="1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>
      <alignment horizontal="left"/>
    </xf>
    <xf numFmtId="0" fontId="10" fillId="0" borderId="17" xfId="0" applyFont="1" applyBorder="1" applyAlignment="1">
      <alignment horizontal="left"/>
    </xf>
    <xf numFmtId="0" fontId="13" fillId="0" borderId="23" xfId="0" applyFont="1" applyBorder="1" applyAlignment="1">
      <alignment horizontal="left" wrapText="1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2" fontId="13" fillId="0" borderId="13" xfId="0" applyNumberFormat="1" applyFont="1" applyBorder="1" applyAlignment="1" applyProtection="1">
      <alignment horizontal="center" vertical="center" wrapText="1"/>
      <protection locked="0"/>
    </xf>
    <xf numFmtId="4" fontId="13" fillId="0" borderId="23" xfId="0" applyNumberFormat="1" applyFont="1" applyBorder="1" applyAlignment="1">
      <alignment horizontal="center" vertical="center"/>
    </xf>
    <xf numFmtId="4" fontId="14" fillId="0" borderId="13" xfId="0" applyNumberFormat="1" applyFont="1" applyFill="1" applyBorder="1" applyAlignment="1" applyProtection="1">
      <alignment horizontal="right" vertical="top" wrapText="1"/>
      <protection locked="0"/>
    </xf>
    <xf numFmtId="10" fontId="13" fillId="0" borderId="8" xfId="0" applyNumberFormat="1" applyFont="1" applyBorder="1" applyAlignment="1" applyProtection="1">
      <alignment horizontal="center" vertical="center" wrapText="1"/>
      <protection locked="0"/>
    </xf>
    <xf numFmtId="10" fontId="10" fillId="0" borderId="9" xfId="0" applyNumberFormat="1" applyFont="1" applyBorder="1" applyAlignment="1" applyProtection="1">
      <alignment horizontal="center" vertical="center" wrapText="1"/>
      <protection locked="0"/>
    </xf>
    <xf numFmtId="4" fontId="15" fillId="0" borderId="21" xfId="0" applyNumberFormat="1" applyFont="1" applyFill="1" applyBorder="1" applyAlignment="1" applyProtection="1">
      <alignment horizontal="right" vertical="top" wrapText="1"/>
      <protection locked="0"/>
    </xf>
    <xf numFmtId="0" fontId="4" fillId="0" borderId="4" xfId="0" applyFont="1" applyBorder="1"/>
    <xf numFmtId="0" fontId="4" fillId="0" borderId="7" xfId="0" applyFont="1" applyBorder="1"/>
    <xf numFmtId="0" fontId="4" fillId="0" borderId="8" xfId="0" applyFont="1" applyBorder="1"/>
    <xf numFmtId="0" fontId="10" fillId="0" borderId="0" xfId="0" applyFont="1"/>
    <xf numFmtId="0" fontId="4" fillId="0" borderId="1" xfId="0" applyFont="1" applyBorder="1"/>
    <xf numFmtId="0" fontId="4" fillId="0" borderId="2" xfId="0" applyFont="1" applyBorder="1"/>
    <xf numFmtId="0" fontId="10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" fillId="4" borderId="24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4" borderId="27" xfId="0" applyFont="1" applyFill="1" applyBorder="1" applyAlignment="1">
      <alignment horizontal="center" vertical="center" wrapText="1"/>
    </xf>
    <xf numFmtId="0" fontId="11" fillId="4" borderId="27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4" fillId="0" borderId="12" xfId="0" applyFont="1" applyBorder="1"/>
    <xf numFmtId="0" fontId="4" fillId="0" borderId="13" xfId="0" applyFont="1" applyBorder="1"/>
    <xf numFmtId="0" fontId="10" fillId="0" borderId="13" xfId="0" applyFont="1" applyBorder="1" applyAlignment="1">
      <alignment horizontal="center"/>
    </xf>
    <xf numFmtId="0" fontId="4" fillId="0" borderId="14" xfId="0" applyFont="1" applyBorder="1"/>
    <xf numFmtId="2" fontId="8" fillId="4" borderId="5" xfId="0" applyNumberFormat="1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vertical="center"/>
    </xf>
    <xf numFmtId="0" fontId="13" fillId="0" borderId="1" xfId="0" applyFont="1" applyBorder="1" applyAlignment="1" applyProtection="1">
      <alignment horizontal="center" vertical="center" wrapText="1"/>
    </xf>
    <xf numFmtId="0" fontId="13" fillId="0" borderId="5" xfId="0" applyFont="1" applyBorder="1" applyAlignment="1" applyProtection="1">
      <alignment horizontal="left" vertical="center" wrapText="1"/>
    </xf>
    <xf numFmtId="0" fontId="13" fillId="0" borderId="5" xfId="0" applyFont="1" applyBorder="1" applyAlignment="1" applyProtection="1">
      <alignment horizontal="center" vertical="center" wrapText="1"/>
    </xf>
    <xf numFmtId="4" fontId="13" fillId="0" borderId="5" xfId="0" applyNumberFormat="1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10" fillId="0" borderId="7" xfId="0" applyFont="1" applyBorder="1" applyAlignment="1" applyProtection="1">
      <alignment horizontal="center" vertical="center" wrapText="1"/>
    </xf>
    <xf numFmtId="0" fontId="0" fillId="0" borderId="0" xfId="0" applyAlignment="1">
      <alignment horizontal="left"/>
    </xf>
    <xf numFmtId="4" fontId="13" fillId="0" borderId="6" xfId="0" applyNumberFormat="1" applyFont="1" applyBorder="1" applyAlignment="1" applyProtection="1">
      <alignment horizontal="right" vertical="center" wrapText="1"/>
      <protection locked="0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13" xfId="0" applyFont="1" applyFill="1" applyBorder="1" applyAlignment="1" applyProtection="1">
      <alignment horizontal="center" vertical="center" wrapText="1"/>
    </xf>
    <xf numFmtId="1" fontId="8" fillId="4" borderId="13" xfId="0" applyNumberFormat="1" applyFont="1" applyFill="1" applyBorder="1" applyAlignment="1" applyProtection="1">
      <alignment horizontal="center" vertical="center" wrapText="1"/>
    </xf>
    <xf numFmtId="0" fontId="8" fillId="4" borderId="14" xfId="0" applyFont="1" applyFill="1" applyBorder="1" applyAlignment="1" applyProtection="1">
      <alignment horizontal="center" vertical="center" wrapText="1"/>
    </xf>
    <xf numFmtId="0" fontId="10" fillId="0" borderId="0" xfId="0" applyFont="1" applyFill="1"/>
    <xf numFmtId="0" fontId="19" fillId="6" borderId="5" xfId="0" applyFont="1" applyFill="1" applyBorder="1" applyAlignment="1">
      <alignment horizontal="center" wrapText="1"/>
    </xf>
    <xf numFmtId="0" fontId="19" fillId="6" borderId="5" xfId="0" applyFont="1" applyFill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right" vertical="top" wrapText="1"/>
    </xf>
    <xf numFmtId="4" fontId="14" fillId="0" borderId="5" xfId="0" applyNumberFormat="1" applyFont="1" applyBorder="1" applyAlignment="1">
      <alignment horizontal="center" vertical="top" wrapText="1"/>
    </xf>
    <xf numFmtId="4" fontId="20" fillId="0" borderId="0" xfId="0" applyNumberFormat="1" applyFont="1"/>
    <xf numFmtId="0" fontId="11" fillId="0" borderId="0" xfId="0" applyFont="1" applyAlignment="1">
      <alignment horizontal="center" vertical="center"/>
    </xf>
    <xf numFmtId="0" fontId="19" fillId="6" borderId="6" xfId="0" applyFont="1" applyFill="1" applyBorder="1" applyAlignment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</xf>
    <xf numFmtId="4" fontId="14" fillId="0" borderId="2" xfId="0" applyNumberFormat="1" applyFont="1" applyBorder="1" applyAlignment="1">
      <alignment horizontal="right" vertical="top" wrapText="1"/>
    </xf>
    <xf numFmtId="4" fontId="14" fillId="0" borderId="2" xfId="0" applyNumberFormat="1" applyFont="1" applyBorder="1" applyAlignment="1">
      <alignment horizontal="center" vertical="top" wrapText="1"/>
    </xf>
    <xf numFmtId="4" fontId="14" fillId="0" borderId="3" xfId="0" applyNumberFormat="1" applyFont="1" applyBorder="1" applyAlignment="1">
      <alignment horizontal="center" vertical="top" wrapText="1"/>
    </xf>
    <xf numFmtId="0" fontId="14" fillId="0" borderId="4" xfId="0" applyFont="1" applyBorder="1" applyAlignment="1" applyProtection="1">
      <alignment horizontal="left" vertical="center" wrapText="1"/>
    </xf>
    <xf numFmtId="4" fontId="14" fillId="0" borderId="6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horizontal="right" vertical="center" wrapText="1"/>
    </xf>
    <xf numFmtId="0" fontId="19" fillId="6" borderId="12" xfId="0" applyFont="1" applyFill="1" applyBorder="1" applyAlignment="1">
      <alignment horizontal="center" vertical="top" wrapText="1"/>
    </xf>
    <xf numFmtId="0" fontId="19" fillId="6" borderId="13" xfId="0" applyFont="1" applyFill="1" applyBorder="1" applyAlignment="1">
      <alignment horizontal="center" vertical="top" wrapText="1"/>
    </xf>
    <xf numFmtId="0" fontId="19" fillId="6" borderId="14" xfId="0" applyFont="1" applyFill="1" applyBorder="1" applyAlignment="1">
      <alignment horizontal="center" vertical="top" wrapText="1"/>
    </xf>
    <xf numFmtId="0" fontId="3" fillId="0" borderId="0" xfId="0" applyFont="1"/>
    <xf numFmtId="2" fontId="15" fillId="0" borderId="8" xfId="0" applyNumberFormat="1" applyFont="1" applyBorder="1" applyAlignment="1">
      <alignment horizontal="center" vertical="center" wrapText="1"/>
    </xf>
    <xf numFmtId="0" fontId="10" fillId="0" borderId="0" xfId="0" applyNumberFormat="1" applyFont="1"/>
    <xf numFmtId="4" fontId="23" fillId="7" borderId="5" xfId="4" applyNumberFormat="1" applyFont="1" applyFill="1" applyBorder="1" applyAlignment="1">
      <alignment horizontal="center" vertical="center"/>
    </xf>
    <xf numFmtId="2" fontId="23" fillId="7" borderId="5" xfId="4" applyNumberFormat="1" applyFont="1" applyFill="1" applyBorder="1" applyAlignment="1">
      <alignment horizontal="center"/>
    </xf>
    <xf numFmtId="0" fontId="11" fillId="0" borderId="5" xfId="4" applyFont="1" applyBorder="1" applyAlignment="1">
      <alignment horizontal="center" vertical="center" wrapText="1"/>
    </xf>
    <xf numFmtId="0" fontId="18" fillId="0" borderId="13" xfId="4" applyFont="1" applyBorder="1" applyAlignment="1">
      <alignment horizontal="center" vertical="center" wrapText="1"/>
    </xf>
    <xf numFmtId="0" fontId="18" fillId="0" borderId="13" xfId="4" applyFont="1" applyFill="1" applyBorder="1" applyAlignment="1">
      <alignment horizontal="center" vertical="center" wrapText="1"/>
    </xf>
    <xf numFmtId="0" fontId="18" fillId="0" borderId="13" xfId="4" applyFont="1" applyBorder="1" applyAlignment="1">
      <alignment horizontal="center" vertical="center"/>
    </xf>
    <xf numFmtId="0" fontId="10" fillId="5" borderId="5" xfId="4" applyFont="1" applyFill="1" applyBorder="1" applyAlignment="1">
      <alignment horizontal="center" vertical="top" wrapText="1"/>
    </xf>
    <xf numFmtId="0" fontId="10" fillId="5" borderId="5" xfId="4" applyFont="1" applyFill="1" applyBorder="1" applyAlignment="1">
      <alignment horizontal="left" vertical="top" wrapText="1"/>
    </xf>
    <xf numFmtId="4" fontId="10" fillId="5" borderId="5" xfId="4" applyNumberFormat="1" applyFont="1" applyFill="1" applyBorder="1" applyAlignment="1">
      <alignment horizontal="center" vertical="top" wrapText="1"/>
    </xf>
    <xf numFmtId="4" fontId="10" fillId="5" borderId="5" xfId="4" applyNumberFormat="1" applyFont="1" applyFill="1" applyBorder="1"/>
    <xf numFmtId="3" fontId="10" fillId="5" borderId="5" xfId="4" applyNumberFormat="1" applyFont="1" applyFill="1" applyBorder="1" applyAlignment="1">
      <alignment horizontal="right" indent="1"/>
    </xf>
    <xf numFmtId="0" fontId="10" fillId="0" borderId="5" xfId="4" applyFont="1" applyFill="1" applyBorder="1" applyAlignment="1">
      <alignment horizontal="center" vertical="top" wrapText="1"/>
    </xf>
    <xf numFmtId="0" fontId="10" fillId="0" borderId="5" xfId="4" applyFont="1" applyFill="1" applyBorder="1" applyAlignment="1">
      <alignment horizontal="left" vertical="top" wrapText="1"/>
    </xf>
    <xf numFmtId="4" fontId="10" fillId="0" borderId="5" xfId="4" applyNumberFormat="1" applyFont="1" applyFill="1" applyBorder="1" applyAlignment="1">
      <alignment horizontal="center" vertical="top" wrapText="1"/>
    </xf>
    <xf numFmtId="4" fontId="10" fillId="0" borderId="5" xfId="4" applyNumberFormat="1" applyFont="1" applyFill="1" applyBorder="1" applyAlignment="1">
      <alignment horizontal="right" indent="1"/>
    </xf>
    <xf numFmtId="3" fontId="10" fillId="0" borderId="5" xfId="4" applyNumberFormat="1" applyFont="1" applyFill="1" applyBorder="1" applyAlignment="1">
      <alignment horizontal="right" indent="1"/>
    </xf>
    <xf numFmtId="4" fontId="10" fillId="5" borderId="5" xfId="4" applyNumberFormat="1" applyFont="1" applyFill="1" applyBorder="1" applyAlignment="1">
      <alignment horizontal="right" indent="1"/>
    </xf>
    <xf numFmtId="0" fontId="10" fillId="5" borderId="5" xfId="4" applyFont="1" applyFill="1" applyBorder="1" applyAlignment="1">
      <alignment horizontal="left" vertical="center" wrapText="1"/>
    </xf>
    <xf numFmtId="0" fontId="24" fillId="5" borderId="17" xfId="4" applyFont="1" applyFill="1" applyBorder="1" applyAlignment="1">
      <alignment horizontal="center" vertical="center" wrapText="1"/>
    </xf>
    <xf numFmtId="0" fontId="13" fillId="5" borderId="5" xfId="4" applyFont="1" applyFill="1" applyBorder="1" applyAlignment="1">
      <alignment horizontal="center" vertical="top" wrapText="1"/>
    </xf>
    <xf numFmtId="0" fontId="13" fillId="5" borderId="5" xfId="4" applyFont="1" applyFill="1" applyBorder="1" applyAlignment="1">
      <alignment horizontal="left" vertical="top" wrapText="1"/>
    </xf>
    <xf numFmtId="4" fontId="13" fillId="5" borderId="5" xfId="4" applyNumberFormat="1" applyFont="1" applyFill="1" applyBorder="1" applyAlignment="1">
      <alignment horizontal="center" vertical="top" wrapText="1"/>
    </xf>
    <xf numFmtId="3" fontId="10" fillId="8" borderId="5" xfId="4" applyNumberFormat="1" applyFont="1" applyFill="1" applyBorder="1" applyAlignment="1">
      <alignment horizontal="center"/>
    </xf>
    <xf numFmtId="164" fontId="13" fillId="5" borderId="5" xfId="4" applyNumberFormat="1" applyFont="1" applyFill="1" applyBorder="1" applyAlignment="1">
      <alignment horizontal="center" vertical="top" wrapText="1"/>
    </xf>
    <xf numFmtId="4" fontId="10" fillId="5" borderId="5" xfId="4" applyNumberFormat="1" applyFont="1" applyFill="1" applyBorder="1" applyAlignment="1">
      <alignment horizontal="right" vertical="center" indent="1"/>
    </xf>
    <xf numFmtId="0" fontId="10" fillId="5" borderId="5" xfId="4" applyFont="1" applyFill="1" applyBorder="1" applyAlignment="1">
      <alignment vertical="top" wrapText="1"/>
    </xf>
    <xf numFmtId="164" fontId="10" fillId="5" borderId="5" xfId="4" applyNumberFormat="1" applyFont="1" applyFill="1" applyBorder="1" applyAlignment="1">
      <alignment horizontal="center" vertical="top" wrapText="1"/>
    </xf>
    <xf numFmtId="0" fontId="11" fillId="5" borderId="5" xfId="4" applyFont="1" applyFill="1" applyBorder="1" applyAlignment="1">
      <alignment horizontal="center" vertical="top" wrapText="1"/>
    </xf>
    <xf numFmtId="0" fontId="11" fillId="5" borderId="5" xfId="4" applyFont="1" applyFill="1" applyBorder="1" applyAlignment="1">
      <alignment horizontal="left" vertical="top" wrapText="1"/>
    </xf>
    <xf numFmtId="0" fontId="10" fillId="5" borderId="28" xfId="4" applyFont="1" applyFill="1" applyBorder="1" applyAlignment="1">
      <alignment horizontal="left" vertical="top" wrapText="1"/>
    </xf>
    <xf numFmtId="0" fontId="10" fillId="5" borderId="28" xfId="4" applyFont="1" applyFill="1" applyBorder="1" applyAlignment="1">
      <alignment horizontal="center" vertical="top" wrapText="1"/>
    </xf>
    <xf numFmtId="3" fontId="10" fillId="5" borderId="28" xfId="4" applyNumberFormat="1" applyFont="1" applyFill="1" applyBorder="1" applyAlignment="1">
      <alignment horizontal="right" vertical="center" wrapText="1"/>
    </xf>
    <xf numFmtId="0" fontId="10" fillId="5" borderId="17" xfId="4" applyFont="1" applyFill="1" applyBorder="1" applyAlignment="1">
      <alignment horizontal="left" vertical="top" wrapText="1"/>
    </xf>
    <xf numFmtId="0" fontId="10" fillId="5" borderId="17" xfId="4" applyFont="1" applyFill="1" applyBorder="1" applyAlignment="1">
      <alignment horizontal="center" vertical="top" wrapText="1"/>
    </xf>
    <xf numFmtId="3" fontId="10" fillId="5" borderId="17" xfId="4" applyNumberFormat="1" applyFont="1" applyFill="1" applyBorder="1" applyAlignment="1">
      <alignment horizontal="right" vertical="center" wrapText="1"/>
    </xf>
    <xf numFmtId="3" fontId="10" fillId="5" borderId="5" xfId="4" applyNumberFormat="1" applyFont="1" applyFill="1" applyBorder="1" applyAlignment="1">
      <alignment horizontal="center" vertical="top" wrapText="1"/>
    </xf>
    <xf numFmtId="3" fontId="10" fillId="5" borderId="5" xfId="4" applyNumberFormat="1" applyFont="1" applyFill="1" applyBorder="1" applyAlignment="1">
      <alignment horizontal="center"/>
    </xf>
    <xf numFmtId="0" fontId="10" fillId="5" borderId="5" xfId="4" applyFont="1" applyFill="1" applyBorder="1" applyAlignment="1">
      <alignment horizontal="left" vertical="top" wrapText="1" indent="1"/>
    </xf>
    <xf numFmtId="0" fontId="11" fillId="5" borderId="5" xfId="4" applyFont="1" applyFill="1" applyBorder="1" applyAlignment="1">
      <alignment horizontal="left" vertical="center" wrapText="1"/>
    </xf>
    <xf numFmtId="3" fontId="10" fillId="5" borderId="5" xfId="4" applyNumberFormat="1" applyFont="1" applyFill="1" applyBorder="1" applyAlignment="1">
      <alignment horizontal="right" vertical="center" wrapText="1"/>
    </xf>
    <xf numFmtId="0" fontId="10" fillId="5" borderId="5" xfId="4" applyFont="1" applyFill="1" applyBorder="1" applyAlignment="1">
      <alignment horizontal="center" vertical="center" wrapText="1"/>
    </xf>
    <xf numFmtId="3" fontId="10" fillId="5" borderId="5" xfId="4" applyNumberFormat="1" applyFont="1" applyFill="1" applyBorder="1" applyAlignment="1" applyProtection="1">
      <alignment horizontal="right" vertical="center" wrapText="1" indent="1"/>
    </xf>
    <xf numFmtId="4" fontId="10" fillId="5" borderId="5" xfId="4" applyNumberFormat="1" applyFont="1" applyFill="1" applyBorder="1" applyAlignment="1">
      <alignment horizontal="right" vertical="center" wrapText="1" indent="1"/>
    </xf>
    <xf numFmtId="3" fontId="10" fillId="5" borderId="5" xfId="4" applyNumberFormat="1" applyFont="1" applyFill="1" applyBorder="1" applyAlignment="1">
      <alignment horizontal="right" vertical="center" wrapText="1" indent="1"/>
    </xf>
    <xf numFmtId="4" fontId="10" fillId="5" borderId="5" xfId="4" applyNumberFormat="1" applyFont="1" applyFill="1" applyBorder="1" applyAlignment="1">
      <alignment horizontal="center"/>
    </xf>
    <xf numFmtId="0" fontId="10" fillId="5" borderId="23" xfId="4" applyFont="1" applyFill="1" applyBorder="1" applyAlignment="1">
      <alignment horizontal="center" vertical="center" wrapText="1"/>
    </xf>
    <xf numFmtId="0" fontId="10" fillId="5" borderId="5" xfId="4" applyFont="1" applyFill="1" applyBorder="1" applyAlignment="1">
      <alignment horizontal="justify" vertical="top" wrapText="1"/>
    </xf>
    <xf numFmtId="0" fontId="4" fillId="5" borderId="5" xfId="4" applyFont="1" applyFill="1" applyBorder="1" applyAlignment="1">
      <alignment horizontal="justify" vertical="top" wrapText="1"/>
    </xf>
    <xf numFmtId="0" fontId="10" fillId="0" borderId="0" xfId="4" applyFont="1" applyAlignment="1">
      <alignment horizontal="right" indent="1"/>
    </xf>
    <xf numFmtId="0" fontId="10" fillId="0" borderId="0" xfId="4" applyFont="1"/>
    <xf numFmtId="0" fontId="10" fillId="0" borderId="0" xfId="4" applyFont="1" applyBorder="1" applyAlignment="1">
      <alignment horizontal="center"/>
    </xf>
    <xf numFmtId="0" fontId="10" fillId="0" borderId="0" xfId="4" applyFont="1" applyBorder="1" applyAlignment="1">
      <alignment horizontal="left"/>
    </xf>
    <xf numFmtId="0" fontId="10" fillId="0" borderId="0" xfId="4" applyFont="1" applyBorder="1"/>
    <xf numFmtId="0" fontId="10" fillId="9" borderId="29" xfId="4" applyFont="1" applyFill="1" applyBorder="1" applyAlignment="1">
      <alignment horizontal="center"/>
    </xf>
    <xf numFmtId="0" fontId="10" fillId="9" borderId="30" xfId="4" applyFont="1" applyFill="1" applyBorder="1" applyAlignment="1">
      <alignment horizontal="center" vertical="center" wrapText="1"/>
    </xf>
    <xf numFmtId="0" fontId="10" fillId="9" borderId="31" xfId="4" applyFont="1" applyFill="1" applyBorder="1" applyAlignment="1">
      <alignment horizontal="center" vertical="center" wrapText="1"/>
    </xf>
    <xf numFmtId="0" fontId="10" fillId="9" borderId="32" xfId="4" applyFont="1" applyFill="1" applyBorder="1" applyAlignment="1">
      <alignment horizontal="center"/>
    </xf>
    <xf numFmtId="3" fontId="10" fillId="9" borderId="0" xfId="4" applyNumberFormat="1" applyFont="1" applyFill="1" applyBorder="1" applyAlignment="1">
      <alignment horizontal="center" wrapText="1"/>
    </xf>
    <xf numFmtId="3" fontId="10" fillId="9" borderId="33" xfId="4" applyNumberFormat="1" applyFont="1" applyFill="1" applyBorder="1" applyAlignment="1">
      <alignment horizontal="center" wrapText="1"/>
    </xf>
    <xf numFmtId="0" fontId="10" fillId="9" borderId="34" xfId="4" applyFont="1" applyFill="1" applyBorder="1" applyAlignment="1">
      <alignment horizontal="center"/>
    </xf>
    <xf numFmtId="3" fontId="11" fillId="9" borderId="35" xfId="4" applyNumberFormat="1" applyFont="1" applyFill="1" applyBorder="1" applyAlignment="1">
      <alignment horizontal="center"/>
    </xf>
    <xf numFmtId="3" fontId="11" fillId="9" borderId="36" xfId="4" applyNumberFormat="1" applyFont="1" applyFill="1" applyBorder="1" applyAlignment="1">
      <alignment horizontal="center" wrapText="1"/>
    </xf>
    <xf numFmtId="0" fontId="11" fillId="0" borderId="0" xfId="4" applyFont="1" applyBorder="1" applyAlignment="1">
      <alignment horizontal="center" vertical="top" wrapText="1"/>
    </xf>
    <xf numFmtId="0" fontId="11" fillId="0" borderId="0" xfId="4" applyFont="1" applyBorder="1" applyAlignment="1">
      <alignment horizontal="left" vertical="top" wrapText="1"/>
    </xf>
    <xf numFmtId="0" fontId="3" fillId="0" borderId="0" xfId="0" applyFont="1" applyAlignment="1" applyProtection="1">
      <alignment wrapText="1"/>
    </xf>
    <xf numFmtId="0" fontId="0" fillId="0" borderId="0" xfId="0" applyAlignment="1">
      <alignment wrapText="1"/>
    </xf>
    <xf numFmtId="0" fontId="5" fillId="10" borderId="5" xfId="0" applyFont="1" applyFill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left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2" fontId="3" fillId="0" borderId="5" xfId="0" applyNumberFormat="1" applyFont="1" applyBorder="1" applyAlignment="1" applyProtection="1">
      <alignment horizontal="center" vertical="center" wrapText="1"/>
      <protection locked="0"/>
    </xf>
    <xf numFmtId="2" fontId="3" fillId="4" borderId="5" xfId="0" applyNumberFormat="1" applyFont="1" applyFill="1" applyBorder="1" applyAlignment="1" applyProtection="1">
      <alignment horizontal="center" wrapText="1"/>
      <protection locked="0"/>
    </xf>
    <xf numFmtId="0" fontId="3" fillId="4" borderId="5" xfId="0" applyFont="1" applyFill="1" applyBorder="1" applyAlignment="1" applyProtection="1">
      <alignment horizontal="center" wrapText="1"/>
      <protection locked="0"/>
    </xf>
    <xf numFmtId="4" fontId="5" fillId="0" borderId="5" xfId="0" applyNumberFormat="1" applyFont="1" applyBorder="1" applyAlignment="1" applyProtection="1">
      <alignment horizontal="center" vertical="center" wrapText="1"/>
      <protection locked="0"/>
    </xf>
    <xf numFmtId="0" fontId="44" fillId="0" borderId="5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0" fontId="3" fillId="0" borderId="17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3" fillId="0" borderId="0" xfId="0" applyFont="1" applyProtection="1"/>
    <xf numFmtId="0" fontId="3" fillId="3" borderId="5" xfId="0" applyFont="1" applyFill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4" fontId="3" fillId="0" borderId="5" xfId="0" applyNumberFormat="1" applyFont="1" applyBorder="1" applyAlignment="1" applyProtection="1">
      <alignment horizontal="center" vertical="center" wrapText="1"/>
      <protection locked="0"/>
    </xf>
    <xf numFmtId="4" fontId="3" fillId="4" borderId="5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5" xfId="0" applyNumberFormat="1" applyFont="1" applyBorder="1" applyAlignment="1" applyProtection="1">
      <alignment horizontal="center" vertical="center"/>
      <protection locked="0"/>
    </xf>
    <xf numFmtId="4" fontId="5" fillId="4" borderId="5" xfId="0" applyNumberFormat="1" applyFont="1" applyFill="1" applyBorder="1" applyAlignment="1" applyProtection="1">
      <alignment horizontal="center" vertical="center"/>
      <protection locked="0"/>
    </xf>
    <xf numFmtId="0" fontId="44" fillId="0" borderId="5" xfId="0" applyFont="1" applyBorder="1" applyAlignment="1" applyProtection="1">
      <alignment horizontal="center" vertical="center"/>
      <protection locked="0"/>
    </xf>
    <xf numFmtId="4" fontId="3" fillId="0" borderId="5" xfId="0" applyNumberFormat="1" applyFont="1" applyBorder="1" applyAlignment="1" applyProtection="1">
      <alignment horizontal="center" wrapText="1"/>
      <protection locked="0"/>
    </xf>
    <xf numFmtId="4" fontId="3" fillId="4" borderId="5" xfId="0" applyNumberFormat="1" applyFont="1" applyFill="1" applyBorder="1" applyAlignment="1" applyProtection="1">
      <alignment horizontal="center" wrapText="1"/>
      <protection locked="0"/>
    </xf>
    <xf numFmtId="0" fontId="25" fillId="0" borderId="0" xfId="0" applyFont="1"/>
    <xf numFmtId="0" fontId="10" fillId="0" borderId="0" xfId="1" applyFont="1"/>
    <xf numFmtId="0" fontId="19" fillId="0" borderId="5" xfId="1" applyFont="1" applyBorder="1" applyAlignment="1">
      <alignment horizontal="center" wrapText="1"/>
    </xf>
    <xf numFmtId="4" fontId="14" fillId="0" borderId="5" xfId="1" applyNumberFormat="1" applyFont="1" applyBorder="1" applyAlignment="1">
      <alignment horizontal="center" vertical="top" wrapText="1"/>
    </xf>
    <xf numFmtId="4" fontId="20" fillId="0" borderId="0" xfId="1" applyNumberFormat="1" applyFont="1"/>
    <xf numFmtId="0" fontId="11" fillId="0" borderId="0" xfId="1" applyFont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7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/>
    </xf>
    <xf numFmtId="0" fontId="8" fillId="0" borderId="3" xfId="1" applyFont="1" applyBorder="1" applyAlignment="1">
      <alignment horizontal="center" vertical="center"/>
    </xf>
    <xf numFmtId="0" fontId="19" fillId="0" borderId="6" xfId="1" applyFont="1" applyBorder="1" applyAlignment="1">
      <alignment horizontal="center" wrapText="1"/>
    </xf>
    <xf numFmtId="0" fontId="10" fillId="0" borderId="7" xfId="1" applyFont="1" applyFill="1" applyBorder="1"/>
    <xf numFmtId="0" fontId="19" fillId="0" borderId="8" xfId="1" applyFont="1" applyBorder="1" applyAlignment="1">
      <alignment horizontal="center" vertical="top" wrapText="1"/>
    </xf>
    <xf numFmtId="0" fontId="19" fillId="0" borderId="9" xfId="1" applyFont="1" applyBorder="1" applyAlignment="1">
      <alignment horizontal="center" vertical="top" wrapText="1"/>
    </xf>
    <xf numFmtId="4" fontId="14" fillId="0" borderId="2" xfId="1" applyNumberFormat="1" applyFont="1" applyBorder="1" applyAlignment="1">
      <alignment horizontal="center" vertical="top" wrapText="1"/>
    </xf>
    <xf numFmtId="4" fontId="14" fillId="0" borderId="3" xfId="1" applyNumberFormat="1" applyFont="1" applyBorder="1" applyAlignment="1">
      <alignment horizontal="center" vertical="top" wrapText="1"/>
    </xf>
    <xf numFmtId="4" fontId="14" fillId="0" borderId="6" xfId="1" applyNumberFormat="1" applyFont="1" applyBorder="1" applyAlignment="1">
      <alignment horizontal="center" vertical="top" wrapText="1"/>
    </xf>
    <xf numFmtId="0" fontId="11" fillId="0" borderId="7" xfId="1" applyNumberFormat="1" applyFont="1" applyFill="1" applyBorder="1" applyAlignment="1">
      <alignment horizontal="center" vertical="center"/>
    </xf>
    <xf numFmtId="2" fontId="15" fillId="11" borderId="8" xfId="1" applyNumberFormat="1" applyFont="1" applyFill="1" applyBorder="1" applyAlignment="1">
      <alignment horizontal="center" vertical="center" wrapText="1"/>
    </xf>
    <xf numFmtId="0" fontId="19" fillId="0" borderId="1" xfId="1" applyFont="1" applyBorder="1" applyAlignment="1">
      <alignment horizontal="center" wrapText="1"/>
    </xf>
    <xf numFmtId="0" fontId="19" fillId="0" borderId="4" xfId="1" applyFont="1" applyBorder="1" applyAlignment="1">
      <alignment horizontal="center" vertical="center" wrapText="1"/>
    </xf>
    <xf numFmtId="0" fontId="19" fillId="0" borderId="7" xfId="1" applyFont="1" applyBorder="1" applyAlignment="1">
      <alignment horizontal="center" vertical="top" wrapText="1"/>
    </xf>
    <xf numFmtId="2" fontId="15" fillId="11" borderId="9" xfId="1" applyNumberFormat="1" applyFont="1" applyFill="1" applyBorder="1" applyAlignment="1">
      <alignment horizontal="center" vertical="center" wrapText="1"/>
    </xf>
    <xf numFmtId="4" fontId="14" fillId="0" borderId="38" xfId="1" applyNumberFormat="1" applyFont="1" applyBorder="1" applyAlignment="1">
      <alignment horizontal="right" vertical="top" wrapText="1"/>
    </xf>
    <xf numFmtId="4" fontId="14" fillId="0" borderId="39" xfId="1" applyNumberFormat="1" applyFont="1" applyBorder="1" applyAlignment="1">
      <alignment horizontal="right" vertical="top" wrapText="1"/>
    </xf>
    <xf numFmtId="2" fontId="15" fillId="11" borderId="40" xfId="1" applyNumberFormat="1" applyFont="1" applyFill="1" applyBorder="1" applyAlignment="1">
      <alignment horizontal="center" vertical="center" wrapText="1"/>
    </xf>
    <xf numFmtId="0" fontId="14" fillId="0" borderId="5" xfId="1" applyFont="1" applyBorder="1" applyAlignment="1" applyProtection="1">
      <alignment horizontal="left" vertical="center" wrapText="1"/>
    </xf>
    <xf numFmtId="0" fontId="19" fillId="0" borderId="41" xfId="1" applyFont="1" applyBorder="1" applyAlignment="1">
      <alignment horizontal="center" vertical="top" wrapText="1"/>
    </xf>
    <xf numFmtId="0" fontId="14" fillId="0" borderId="2" xfId="1" applyFont="1" applyBorder="1" applyAlignment="1" applyProtection="1">
      <alignment horizontal="left" vertical="center" wrapText="1"/>
    </xf>
    <xf numFmtId="0" fontId="28" fillId="11" borderId="8" xfId="1" applyFont="1" applyFill="1" applyBorder="1" applyAlignment="1">
      <alignment horizontal="right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19" fillId="0" borderId="2" xfId="1" applyFont="1" applyBorder="1" applyAlignment="1">
      <alignment horizontal="center" wrapText="1"/>
    </xf>
    <xf numFmtId="0" fontId="14" fillId="0" borderId="39" xfId="1" applyFont="1" applyBorder="1" applyAlignment="1" applyProtection="1">
      <alignment horizontal="left" vertical="center" wrapText="1"/>
    </xf>
    <xf numFmtId="4" fontId="14" fillId="0" borderId="5" xfId="1" applyNumberFormat="1" applyFont="1" applyBorder="1" applyAlignment="1">
      <alignment horizontal="right" vertical="top" wrapText="1"/>
    </xf>
    <xf numFmtId="4" fontId="13" fillId="0" borderId="5" xfId="1" applyNumberFormat="1" applyFont="1" applyBorder="1" applyAlignment="1">
      <alignment horizontal="center" vertical="top" wrapText="1"/>
    </xf>
    <xf numFmtId="0" fontId="45" fillId="0" borderId="0" xfId="0" applyFont="1"/>
    <xf numFmtId="0" fontId="10" fillId="0" borderId="1" xfId="1" applyNumberFormat="1" applyFont="1" applyFill="1" applyBorder="1"/>
    <xf numFmtId="0" fontId="10" fillId="0" borderId="4" xfId="1" applyNumberFormat="1" applyFont="1" applyFill="1" applyBorder="1"/>
    <xf numFmtId="0" fontId="29" fillId="0" borderId="0" xfId="0" applyFont="1"/>
    <xf numFmtId="0" fontId="19" fillId="0" borderId="8" xfId="1" applyFont="1" applyBorder="1" applyAlignment="1">
      <alignment horizontal="center" wrapText="1"/>
    </xf>
    <xf numFmtId="0" fontId="19" fillId="0" borderId="9" xfId="1" applyFont="1" applyBorder="1" applyAlignment="1">
      <alignment horizontal="center" wrapText="1"/>
    </xf>
    <xf numFmtId="0" fontId="10" fillId="0" borderId="1" xfId="1" applyFont="1" applyFill="1" applyBorder="1"/>
    <xf numFmtId="0" fontId="19" fillId="0" borderId="38" xfId="1" applyFont="1" applyBorder="1" applyAlignment="1">
      <alignment horizontal="center" vertical="top" wrapText="1"/>
    </xf>
    <xf numFmtId="0" fontId="19" fillId="0" borderId="2" xfId="1" applyFont="1" applyBorder="1" applyAlignment="1">
      <alignment horizontal="center" vertical="top" wrapText="1"/>
    </xf>
    <xf numFmtId="0" fontId="19" fillId="0" borderId="3" xfId="1" applyFont="1" applyBorder="1" applyAlignment="1">
      <alignment horizontal="center" vertical="top" wrapText="1"/>
    </xf>
    <xf numFmtId="4" fontId="13" fillId="0" borderId="6" xfId="1" applyNumberFormat="1" applyFont="1" applyBorder="1" applyAlignment="1">
      <alignment horizontal="center" vertical="top" wrapText="1"/>
    </xf>
    <xf numFmtId="2" fontId="8" fillId="11" borderId="8" xfId="1" applyNumberFormat="1" applyFont="1" applyFill="1" applyBorder="1" applyAlignment="1">
      <alignment horizontal="center" vertical="center" wrapText="1"/>
    </xf>
    <xf numFmtId="2" fontId="8" fillId="11" borderId="9" xfId="1" applyNumberFormat="1" applyFont="1" applyFill="1" applyBorder="1" applyAlignment="1">
      <alignment horizontal="center" vertical="center" wrapText="1"/>
    </xf>
    <xf numFmtId="0" fontId="14" fillId="0" borderId="38" xfId="1" applyFont="1" applyBorder="1" applyAlignment="1" applyProtection="1">
      <alignment horizontal="left" vertical="center" wrapText="1"/>
    </xf>
    <xf numFmtId="4" fontId="14" fillId="0" borderId="2" xfId="1" applyNumberFormat="1" applyFont="1" applyBorder="1" applyAlignment="1">
      <alignment horizontal="right" vertical="top" wrapText="1"/>
    </xf>
    <xf numFmtId="4" fontId="13" fillId="0" borderId="2" xfId="1" applyNumberFormat="1" applyFont="1" applyBorder="1" applyAlignment="1">
      <alignment horizontal="center" vertical="top" wrapText="1"/>
    </xf>
    <xf numFmtId="4" fontId="13" fillId="0" borderId="3" xfId="1" applyNumberFormat="1" applyFont="1" applyBorder="1" applyAlignment="1">
      <alignment horizontal="center" vertical="top" wrapText="1"/>
    </xf>
    <xf numFmtId="0" fontId="28" fillId="11" borderId="40" xfId="1" applyFont="1" applyFill="1" applyBorder="1" applyAlignment="1">
      <alignment horizontal="right" vertical="center" wrapText="1"/>
    </xf>
    <xf numFmtId="0" fontId="46" fillId="0" borderId="0" xfId="0" applyFont="1" applyAlignment="1">
      <alignment horizontal="left"/>
    </xf>
    <xf numFmtId="0" fontId="47" fillId="0" borderId="0" xfId="0" applyFont="1" applyAlignment="1">
      <alignment horizontal="left"/>
    </xf>
    <xf numFmtId="0" fontId="4" fillId="0" borderId="0" xfId="1" applyFont="1"/>
    <xf numFmtId="0" fontId="5" fillId="0" borderId="4" xfId="1" applyFont="1" applyBorder="1" applyAlignment="1">
      <alignment horizontal="center" vertical="top" wrapText="1"/>
    </xf>
    <xf numFmtId="0" fontId="5" fillId="0" borderId="5" xfId="1" applyFont="1" applyBorder="1" applyAlignment="1">
      <alignment horizontal="center" vertical="top" wrapText="1"/>
    </xf>
    <xf numFmtId="0" fontId="4" fillId="0" borderId="7" xfId="1" applyFont="1" applyBorder="1"/>
    <xf numFmtId="0" fontId="3" fillId="0" borderId="8" xfId="1" applyFont="1" applyBorder="1" applyAlignment="1">
      <alignment horizontal="center" vertical="top" wrapText="1"/>
    </xf>
    <xf numFmtId="0" fontId="3" fillId="0" borderId="42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top" wrapText="1"/>
    </xf>
    <xf numFmtId="0" fontId="4" fillId="0" borderId="16" xfId="1" applyFont="1" applyBorder="1" applyAlignment="1">
      <alignment horizontal="center"/>
    </xf>
    <xf numFmtId="0" fontId="32" fillId="0" borderId="17" xfId="1" applyFont="1" applyBorder="1" applyAlignment="1" applyProtection="1">
      <alignment horizontal="left" vertical="center" wrapText="1"/>
    </xf>
    <xf numFmtId="0" fontId="32" fillId="0" borderId="34" xfId="1" applyFont="1" applyBorder="1" applyAlignment="1" applyProtection="1">
      <alignment horizontal="center" vertical="center" wrapText="1"/>
    </xf>
    <xf numFmtId="4" fontId="32" fillId="0" borderId="16" xfId="1" applyNumberFormat="1" applyFont="1" applyBorder="1" applyAlignment="1">
      <alignment horizontal="right" vertical="top" wrapText="1"/>
    </xf>
    <xf numFmtId="0" fontId="4" fillId="0" borderId="4" xfId="1" applyFont="1" applyBorder="1" applyAlignment="1">
      <alignment horizontal="center"/>
    </xf>
    <xf numFmtId="0" fontId="32" fillId="0" borderId="11" xfId="1" applyFont="1" applyBorder="1" applyAlignment="1" applyProtection="1">
      <alignment horizontal="center" vertical="center" wrapText="1"/>
    </xf>
    <xf numFmtId="4" fontId="32" fillId="0" borderId="4" xfId="1" applyNumberFormat="1" applyFont="1" applyBorder="1" applyAlignment="1">
      <alignment horizontal="right" vertical="top" wrapText="1"/>
    </xf>
    <xf numFmtId="4" fontId="32" fillId="0" borderId="5" xfId="1" applyNumberFormat="1" applyFont="1" applyBorder="1" applyAlignment="1">
      <alignment horizontal="right" vertical="top" wrapText="1"/>
    </xf>
    <xf numFmtId="4" fontId="32" fillId="2" borderId="4" xfId="1" applyNumberFormat="1" applyFont="1" applyFill="1" applyBorder="1" applyAlignment="1">
      <alignment horizontal="right" vertical="top" wrapText="1"/>
    </xf>
    <xf numFmtId="0" fontId="5" fillId="0" borderId="39" xfId="1" applyFont="1" applyBorder="1" applyAlignment="1">
      <alignment horizontal="center" vertical="top" wrapText="1"/>
    </xf>
    <xf numFmtId="0" fontId="3" fillId="0" borderId="40" xfId="1" applyFont="1" applyBorder="1" applyAlignment="1">
      <alignment horizontal="center" vertical="top" wrapText="1"/>
    </xf>
    <xf numFmtId="0" fontId="5" fillId="0" borderId="43" xfId="1" applyFont="1" applyBorder="1" applyAlignment="1">
      <alignment horizontal="center" vertical="center" wrapText="1"/>
    </xf>
    <xf numFmtId="0" fontId="2" fillId="0" borderId="0" xfId="1" applyFont="1" applyBorder="1" applyAlignment="1" applyProtection="1">
      <alignment horizontal="left" vertical="center" wrapText="1"/>
    </xf>
    <xf numFmtId="0" fontId="5" fillId="0" borderId="4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/>
    </xf>
    <xf numFmtId="0" fontId="32" fillId="0" borderId="2" xfId="1" applyFont="1" applyBorder="1" applyAlignment="1" applyProtection="1">
      <alignment horizontal="left" vertical="center" wrapText="1"/>
    </xf>
    <xf numFmtId="4" fontId="32" fillId="0" borderId="1" xfId="1" applyNumberFormat="1" applyFont="1" applyBorder="1" applyAlignment="1">
      <alignment horizontal="right" vertical="top" wrapText="1"/>
    </xf>
    <xf numFmtId="4" fontId="32" fillId="0" borderId="2" xfId="1" applyNumberFormat="1" applyFont="1" applyBorder="1" applyAlignment="1">
      <alignment horizontal="right" vertical="top" wrapText="1"/>
    </xf>
    <xf numFmtId="4" fontId="32" fillId="2" borderId="1" xfId="1" applyNumberFormat="1" applyFont="1" applyFill="1" applyBorder="1" applyAlignment="1">
      <alignment horizontal="right" vertical="top" wrapText="1"/>
    </xf>
    <xf numFmtId="4" fontId="32" fillId="0" borderId="7" xfId="1" applyNumberFormat="1" applyFont="1" applyBorder="1" applyAlignment="1">
      <alignment horizontal="right" vertical="top" wrapText="1"/>
    </xf>
    <xf numFmtId="4" fontId="32" fillId="0" borderId="8" xfId="1" applyNumberFormat="1" applyFont="1" applyBorder="1" applyAlignment="1">
      <alignment horizontal="right" vertical="top" wrapText="1"/>
    </xf>
    <xf numFmtId="4" fontId="32" fillId="2" borderId="7" xfId="1" applyNumberFormat="1" applyFont="1" applyFill="1" applyBorder="1" applyAlignment="1">
      <alignment horizontal="right" vertical="top" wrapText="1"/>
    </xf>
    <xf numFmtId="0" fontId="4" fillId="0" borderId="12" xfId="1" applyFont="1" applyBorder="1"/>
    <xf numFmtId="0" fontId="3" fillId="0" borderId="13" xfId="1" applyFont="1" applyBorder="1" applyAlignment="1">
      <alignment horizontal="center" vertical="top" wrapText="1"/>
    </xf>
    <xf numFmtId="0" fontId="3" fillId="0" borderId="29" xfId="1" applyFont="1" applyBorder="1" applyAlignment="1">
      <alignment horizontal="center" vertical="top" wrapText="1"/>
    </xf>
    <xf numFmtId="0" fontId="3" fillId="0" borderId="12" xfId="1" applyFont="1" applyBorder="1" applyAlignment="1">
      <alignment horizontal="center" vertical="top" wrapText="1"/>
    </xf>
    <xf numFmtId="0" fontId="3" fillId="0" borderId="12" xfId="1" applyFont="1" applyFill="1" applyBorder="1" applyAlignment="1">
      <alignment horizontal="center" vertical="top" wrapText="1"/>
    </xf>
    <xf numFmtId="0" fontId="3" fillId="0" borderId="13" xfId="1" applyFont="1" applyFill="1" applyBorder="1" applyAlignment="1">
      <alignment horizontal="center" vertical="top" wrapText="1"/>
    </xf>
    <xf numFmtId="0" fontId="3" fillId="0" borderId="14" xfId="1" applyFont="1" applyFill="1" applyBorder="1" applyAlignment="1">
      <alignment horizontal="center" vertical="top" wrapText="1"/>
    </xf>
    <xf numFmtId="0" fontId="32" fillId="0" borderId="5" xfId="1" applyFont="1" applyBorder="1" applyAlignment="1" applyProtection="1">
      <alignment horizontal="left" vertical="center" wrapText="1"/>
    </xf>
    <xf numFmtId="0" fontId="4" fillId="0" borderId="7" xfId="1" applyFont="1" applyBorder="1" applyAlignment="1">
      <alignment horizontal="center"/>
    </xf>
    <xf numFmtId="0" fontId="32" fillId="0" borderId="8" xfId="1" applyFont="1" applyBorder="1" applyAlignment="1" applyProtection="1">
      <alignment horizontal="left" vertical="center" wrapText="1"/>
    </xf>
    <xf numFmtId="0" fontId="32" fillId="0" borderId="3" xfId="1" applyFont="1" applyBorder="1" applyAlignment="1" applyProtection="1">
      <alignment horizontal="center" vertical="center" wrapText="1"/>
    </xf>
    <xf numFmtId="0" fontId="32" fillId="0" borderId="6" xfId="1" applyFont="1" applyBorder="1" applyAlignment="1" applyProtection="1">
      <alignment horizontal="center" vertical="center" wrapText="1"/>
    </xf>
    <xf numFmtId="0" fontId="32" fillId="0" borderId="9" xfId="1" applyFont="1" applyBorder="1" applyAlignment="1" applyProtection="1">
      <alignment horizontal="center" vertical="center" wrapText="1"/>
    </xf>
    <xf numFmtId="4" fontId="32" fillId="11" borderId="3" xfId="1" applyNumberFormat="1" applyFont="1" applyFill="1" applyBorder="1" applyAlignment="1">
      <alignment horizontal="right" vertical="top" wrapText="1"/>
    </xf>
    <xf numFmtId="4" fontId="32" fillId="11" borderId="6" xfId="1" applyNumberFormat="1" applyFont="1" applyFill="1" applyBorder="1" applyAlignment="1">
      <alignment horizontal="right" vertical="top" wrapText="1"/>
    </xf>
    <xf numFmtId="4" fontId="32" fillId="11" borderId="9" xfId="1" applyNumberFormat="1" applyFont="1" applyFill="1" applyBorder="1" applyAlignment="1">
      <alignment horizontal="right" vertical="top" wrapText="1"/>
    </xf>
    <xf numFmtId="0" fontId="3" fillId="0" borderId="14" xfId="1" applyFont="1" applyBorder="1" applyAlignment="1">
      <alignment horizontal="center" vertical="top" wrapText="1"/>
    </xf>
    <xf numFmtId="0" fontId="4" fillId="0" borderId="0" xfId="1" applyFont="1" applyFill="1"/>
    <xf numFmtId="0" fontId="5" fillId="0" borderId="1" xfId="1" applyFont="1" applyBorder="1" applyAlignment="1">
      <alignment horizontal="center" vertical="center"/>
    </xf>
    <xf numFmtId="0" fontId="5" fillId="0" borderId="38" xfId="1" applyFont="1" applyBorder="1" applyAlignment="1">
      <alignment horizontal="center" vertical="center"/>
    </xf>
    <xf numFmtId="0" fontId="5" fillId="0" borderId="45" xfId="1" applyFont="1" applyBorder="1" applyAlignment="1">
      <alignment horizontal="center" vertical="center"/>
    </xf>
    <xf numFmtId="0" fontId="5" fillId="0" borderId="46" xfId="1" applyFont="1" applyBorder="1" applyAlignment="1">
      <alignment horizontal="center" vertical="top" wrapText="1"/>
    </xf>
    <xf numFmtId="0" fontId="3" fillId="0" borderId="47" xfId="1" applyFont="1" applyBorder="1" applyAlignment="1">
      <alignment horizontal="center" vertical="top" wrapText="1"/>
    </xf>
    <xf numFmtId="4" fontId="32" fillId="0" borderId="48" xfId="1" applyNumberFormat="1" applyFont="1" applyBorder="1" applyAlignment="1">
      <alignment horizontal="right" vertical="top" wrapText="1"/>
    </xf>
    <xf numFmtId="4" fontId="32" fillId="0" borderId="46" xfId="1" applyNumberFormat="1" applyFont="1" applyBorder="1" applyAlignment="1">
      <alignment horizontal="right" vertical="top" wrapText="1"/>
    </xf>
    <xf numFmtId="4" fontId="32" fillId="11" borderId="7" xfId="1" applyNumberFormat="1" applyFont="1" applyFill="1" applyBorder="1" applyAlignment="1">
      <alignment horizontal="right" vertical="top" wrapText="1"/>
    </xf>
    <xf numFmtId="4" fontId="32" fillId="11" borderId="47" xfId="1" applyNumberFormat="1" applyFont="1" applyFill="1" applyBorder="1" applyAlignment="1">
      <alignment horizontal="right" vertical="top" wrapText="1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1" fontId="3" fillId="0" borderId="4" xfId="0" applyNumberFormat="1" applyFont="1" applyBorder="1" applyAlignment="1" applyProtection="1">
      <alignment horizontal="center" vertical="center"/>
      <protection locked="0"/>
    </xf>
    <xf numFmtId="4" fontId="32" fillId="0" borderId="5" xfId="0" applyNumberFormat="1" applyFont="1" applyFill="1" applyBorder="1" applyAlignment="1" applyProtection="1">
      <alignment horizontal="left" vertical="center"/>
      <protection locked="0"/>
    </xf>
    <xf numFmtId="4" fontId="32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" xfId="0" applyNumberFormat="1" applyFont="1" applyBorder="1" applyAlignment="1" applyProtection="1">
      <alignment horizontal="right" vertical="center" wrapText="1"/>
      <protection locked="0"/>
    </xf>
    <xf numFmtId="4" fontId="32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32" fillId="11" borderId="8" xfId="0" applyNumberFormat="1" applyFont="1" applyFill="1" applyBorder="1" applyAlignment="1" applyProtection="1">
      <alignment horizontal="center" vertical="center" wrapText="1"/>
      <protection locked="0"/>
    </xf>
    <xf numFmtId="4" fontId="33" fillId="11" borderId="8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6" xfId="0" applyNumberFormat="1" applyFont="1" applyBorder="1" applyAlignment="1" applyProtection="1">
      <alignment horizontal="right" vertical="center" wrapText="1"/>
      <protection locked="0"/>
    </xf>
    <xf numFmtId="4" fontId="33" fillId="11" borderId="9" xfId="0" applyNumberFormat="1" applyFont="1" applyFill="1" applyBorder="1" applyAlignment="1" applyProtection="1">
      <alignment horizontal="right" vertical="center" wrapText="1"/>
      <protection locked="0"/>
    </xf>
    <xf numFmtId="1" fontId="3" fillId="0" borderId="16" xfId="0" applyNumberFormat="1" applyFont="1" applyBorder="1" applyAlignment="1" applyProtection="1">
      <alignment horizontal="center" vertical="center"/>
      <protection locked="0"/>
    </xf>
    <xf numFmtId="4" fontId="32" fillId="0" borderId="17" xfId="0" applyNumberFormat="1" applyFont="1" applyFill="1" applyBorder="1" applyAlignment="1" applyProtection="1">
      <alignment horizontal="left" vertical="center"/>
      <protection locked="0"/>
    </xf>
    <xf numFmtId="4" fontId="32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17" xfId="0" applyNumberFormat="1" applyFont="1" applyBorder="1" applyAlignment="1" applyProtection="1">
      <alignment horizontal="right" vertical="center" wrapText="1"/>
      <protection locked="0"/>
    </xf>
    <xf numFmtId="4" fontId="32" fillId="0" borderId="18" xfId="0" applyNumberFormat="1" applyFont="1" applyBorder="1" applyAlignment="1" applyProtection="1">
      <alignment horizontal="right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4" fontId="32" fillId="0" borderId="13" xfId="0" applyNumberFormat="1" applyFont="1" applyFill="1" applyBorder="1" applyAlignment="1" applyProtection="1">
      <alignment horizontal="left" vertical="center"/>
      <protection locked="0"/>
    </xf>
    <xf numFmtId="4" fontId="32" fillId="0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13" xfId="0" applyNumberFormat="1" applyFont="1" applyBorder="1" applyAlignment="1" applyProtection="1">
      <alignment horizontal="right" vertical="center" wrapText="1"/>
      <protection locked="0"/>
    </xf>
    <xf numFmtId="4" fontId="32" fillId="0" borderId="14" xfId="0" applyNumberFormat="1" applyFont="1" applyBorder="1" applyAlignment="1" applyProtection="1">
      <alignment horizontal="right" vertical="center" wrapText="1"/>
      <protection locked="0"/>
    </xf>
    <xf numFmtId="2" fontId="4" fillId="0" borderId="0" xfId="0" applyNumberFormat="1" applyFont="1" applyAlignment="1" applyProtection="1">
      <alignment vertical="center"/>
    </xf>
    <xf numFmtId="0" fontId="34" fillId="0" borderId="0" xfId="0" applyFont="1" applyAlignment="1" applyProtection="1">
      <alignment vertical="center"/>
    </xf>
    <xf numFmtId="4" fontId="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vertical="center"/>
    </xf>
    <xf numFmtId="4" fontId="32" fillId="0" borderId="5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vertical="center"/>
    </xf>
    <xf numFmtId="4" fontId="3" fillId="0" borderId="17" xfId="0" applyNumberFormat="1" applyFont="1" applyFill="1" applyBorder="1" applyAlignment="1" applyProtection="1">
      <alignment horizontal="left" vertical="center" wrapText="1"/>
      <protection locked="0"/>
    </xf>
    <xf numFmtId="4" fontId="33" fillId="11" borderId="8" xfId="0" applyNumberFormat="1" applyFont="1" applyFill="1" applyBorder="1" applyAlignment="1" applyProtection="1">
      <alignment horizontal="center" vertical="center" wrapText="1"/>
      <protection locked="0"/>
    </xf>
    <xf numFmtId="3" fontId="13" fillId="0" borderId="4" xfId="0" applyNumberFormat="1" applyFont="1" applyBorder="1" applyAlignment="1" applyProtection="1">
      <alignment horizontal="center" vertical="center" wrapText="1"/>
    </xf>
    <xf numFmtId="4" fontId="13" fillId="0" borderId="5" xfId="0" applyNumberFormat="1" applyFont="1" applyBorder="1" applyAlignment="1" applyProtection="1">
      <alignment vertical="center" wrapText="1"/>
    </xf>
    <xf numFmtId="3" fontId="14" fillId="0" borderId="5" xfId="0" applyNumberFormat="1" applyFont="1" applyBorder="1" applyAlignment="1" applyProtection="1">
      <alignment horizontal="center" vertical="center" wrapText="1"/>
      <protection locked="0"/>
    </xf>
    <xf numFmtId="4" fontId="14" fillId="0" borderId="5" xfId="0" applyNumberFormat="1" applyFont="1" applyBorder="1" applyAlignment="1" applyProtection="1">
      <alignment horizontal="right" vertical="center" wrapText="1"/>
      <protection locked="0"/>
    </xf>
    <xf numFmtId="4" fontId="10" fillId="0" borderId="4" xfId="0" applyNumberFormat="1" applyFont="1" applyBorder="1" applyAlignment="1" applyProtection="1">
      <alignment horizontal="center" vertical="center" wrapText="1"/>
    </xf>
    <xf numFmtId="3" fontId="14" fillId="0" borderId="5" xfId="0" applyNumberFormat="1" applyFont="1" applyBorder="1" applyAlignment="1" applyProtection="1">
      <alignment horizontal="right" vertical="center" wrapText="1"/>
      <protection locked="0"/>
    </xf>
    <xf numFmtId="4" fontId="14" fillId="0" borderId="5" xfId="0" applyNumberFormat="1" applyFont="1" applyBorder="1" applyAlignment="1" applyProtection="1">
      <alignment horizontal="right" vertical="center" wrapText="1"/>
    </xf>
    <xf numFmtId="4" fontId="10" fillId="0" borderId="7" xfId="0" applyNumberFormat="1" applyFont="1" applyBorder="1" applyAlignment="1" applyProtection="1">
      <alignment horizontal="center" vertical="center" wrapText="1"/>
    </xf>
    <xf numFmtId="4" fontId="14" fillId="0" borderId="6" xfId="0" applyNumberFormat="1" applyFont="1" applyBorder="1" applyAlignment="1" applyProtection="1">
      <alignment horizontal="right" vertical="center" wrapText="1"/>
      <protection locked="0"/>
    </xf>
    <xf numFmtId="4" fontId="15" fillId="0" borderId="6" xfId="0" applyNumberFormat="1" applyFont="1" applyBorder="1" applyAlignment="1" applyProtection="1">
      <alignment horizontal="right" vertical="center" wrapText="1"/>
      <protection locked="0"/>
    </xf>
    <xf numFmtId="4" fontId="15" fillId="0" borderId="9" xfId="0" applyNumberFormat="1" applyFont="1" applyBorder="1" applyAlignment="1" applyProtection="1">
      <alignment horizontal="right" vertical="center" wrapText="1"/>
      <protection locked="0"/>
    </xf>
    <xf numFmtId="1" fontId="5" fillId="11" borderId="1" xfId="0" applyNumberFormat="1" applyFont="1" applyFill="1" applyBorder="1" applyAlignment="1" applyProtection="1">
      <alignment horizontal="center" vertical="center" wrapText="1"/>
    </xf>
    <xf numFmtId="0" fontId="8" fillId="11" borderId="2" xfId="0" applyFont="1" applyFill="1" applyBorder="1" applyAlignment="1" applyProtection="1">
      <alignment horizontal="center" vertical="center" wrapText="1"/>
    </xf>
    <xf numFmtId="0" fontId="8" fillId="11" borderId="3" xfId="0" applyFont="1" applyFill="1" applyBorder="1" applyAlignment="1" applyProtection="1">
      <alignment horizontal="center" vertical="center" wrapText="1"/>
    </xf>
    <xf numFmtId="0" fontId="35" fillId="11" borderId="4" xfId="0" applyFont="1" applyFill="1" applyBorder="1" applyAlignment="1" applyProtection="1">
      <alignment horizontal="center" vertical="center" wrapText="1"/>
    </xf>
    <xf numFmtId="0" fontId="35" fillId="11" borderId="5" xfId="0" applyFont="1" applyFill="1" applyBorder="1" applyAlignment="1" applyProtection="1">
      <alignment horizontal="center" vertical="center" wrapText="1"/>
    </xf>
    <xf numFmtId="0" fontId="35" fillId="11" borderId="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2" fontId="5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5" fillId="4" borderId="49" xfId="0" applyFont="1" applyFill="1" applyBorder="1" applyAlignment="1" applyProtection="1">
      <alignment vertical="center"/>
    </xf>
    <xf numFmtId="1" fontId="5" fillId="4" borderId="5" xfId="0" applyNumberFormat="1" applyFont="1" applyFill="1" applyBorder="1" applyAlignment="1" applyProtection="1">
      <alignment horizontal="center" vertical="center"/>
    </xf>
    <xf numFmtId="2" fontId="2" fillId="0" borderId="5" xfId="0" applyNumberFormat="1" applyFont="1" applyBorder="1" applyAlignment="1" applyProtection="1">
      <alignment horizontal="right" vertical="center" wrapText="1"/>
      <protection locked="0"/>
    </xf>
    <xf numFmtId="0" fontId="11" fillId="0" borderId="0" xfId="0" applyFont="1" applyAlignment="1">
      <alignment vertical="center"/>
    </xf>
    <xf numFmtId="165" fontId="4" fillId="4" borderId="5" xfId="0" applyNumberFormat="1" applyFont="1" applyFill="1" applyBorder="1" applyAlignment="1" applyProtection="1">
      <alignment vertical="top" wrapText="1"/>
      <protection locked="0"/>
    </xf>
    <xf numFmtId="0" fontId="11" fillId="0" borderId="0" xfId="0" applyFont="1" applyAlignment="1">
      <alignment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5" xfId="0" applyFont="1" applyBorder="1" applyAlignment="1" applyProtection="1">
      <alignment horizontal="center" vertical="top" wrapText="1"/>
      <protection locked="0"/>
    </xf>
    <xf numFmtId="165" fontId="4" fillId="0" borderId="5" xfId="0" applyNumberFormat="1" applyFont="1" applyBorder="1" applyAlignment="1" applyProtection="1">
      <alignment vertical="top" wrapText="1"/>
      <protection locked="0"/>
    </xf>
    <xf numFmtId="0" fontId="3" fillId="0" borderId="11" xfId="0" applyFont="1" applyFill="1" applyBorder="1" applyAlignment="1" applyProtection="1">
      <alignment horizontal="left" vertical="center" wrapText="1"/>
      <protection locked="0"/>
    </xf>
    <xf numFmtId="0" fontId="3" fillId="0" borderId="39" xfId="0" applyFont="1" applyFill="1" applyBorder="1" applyAlignment="1" applyProtection="1">
      <alignment horizontal="left" vertical="center" wrapText="1"/>
      <protection locked="0"/>
    </xf>
    <xf numFmtId="0" fontId="5" fillId="4" borderId="11" xfId="0" applyFont="1" applyFill="1" applyBorder="1" applyAlignment="1" applyProtection="1">
      <alignment horizontal="center" vertical="center" wrapText="1"/>
    </xf>
    <xf numFmtId="0" fontId="5" fillId="4" borderId="50" xfId="0" applyFont="1" applyFill="1" applyBorder="1" applyAlignment="1" applyProtection="1">
      <alignment vertical="center"/>
    </xf>
    <xf numFmtId="0" fontId="5" fillId="4" borderId="51" xfId="0" applyFont="1" applyFill="1" applyBorder="1" applyAlignment="1" applyProtection="1">
      <alignment vertical="center"/>
    </xf>
    <xf numFmtId="0" fontId="5" fillId="4" borderId="6" xfId="0" applyFont="1" applyFill="1" applyBorder="1" applyAlignment="1" applyProtection="1">
      <alignment horizontal="center" vertical="center" wrapText="1"/>
    </xf>
    <xf numFmtId="1" fontId="5" fillId="4" borderId="4" xfId="0" applyNumberFormat="1" applyFont="1" applyFill="1" applyBorder="1" applyAlignment="1" applyProtection="1">
      <alignment horizontal="center" vertical="center"/>
    </xf>
    <xf numFmtId="2" fontId="2" fillId="0" borderId="6" xfId="0" applyNumberFormat="1" applyFont="1" applyBorder="1" applyAlignment="1" applyProtection="1">
      <alignment horizontal="right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</xf>
    <xf numFmtId="165" fontId="4" fillId="4" borderId="6" xfId="0" applyNumberFormat="1" applyFont="1" applyFill="1" applyBorder="1" applyAlignment="1" applyProtection="1">
      <alignment vertical="top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165" fontId="4" fillId="0" borderId="6" xfId="0" applyNumberFormat="1" applyFont="1" applyBorder="1" applyAlignment="1" applyProtection="1">
      <alignment vertical="top" wrapText="1"/>
      <protection locked="0"/>
    </xf>
    <xf numFmtId="4" fontId="5" fillId="0" borderId="8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3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4" borderId="7" xfId="0" applyFont="1" applyFill="1" applyBorder="1" applyAlignment="1" applyProtection="1">
      <alignment horizontal="center" vertical="center" wrapText="1"/>
      <protection locked="0"/>
    </xf>
    <xf numFmtId="3" fontId="32" fillId="0" borderId="8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Border="1" applyAlignment="1" applyProtection="1">
      <alignment horizontal="right" vertical="center"/>
    </xf>
    <xf numFmtId="0" fontId="5" fillId="4" borderId="3" xfId="0" applyFont="1" applyFill="1" applyBorder="1" applyAlignment="1" applyProtection="1">
      <alignment horizontal="center" vertical="center" wrapText="1"/>
    </xf>
    <xf numFmtId="3" fontId="32" fillId="0" borderId="6" xfId="0" applyNumberFormat="1" applyFont="1" applyFill="1" applyBorder="1" applyAlignment="1" applyProtection="1">
      <alignment horizontal="right" vertical="center" wrapText="1"/>
      <protection locked="0"/>
    </xf>
    <xf numFmtId="3" fontId="32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 wrapText="1"/>
    </xf>
    <xf numFmtId="0" fontId="0" fillId="0" borderId="1" xfId="0" applyBorder="1"/>
    <xf numFmtId="0" fontId="0" fillId="0" borderId="7" xfId="0" applyBorder="1"/>
    <xf numFmtId="0" fontId="5" fillId="4" borderId="37" xfId="0" applyFont="1" applyFill="1" applyBorder="1" applyAlignment="1" applyProtection="1">
      <alignment horizontal="center" vertical="center" wrapText="1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" fontId="32" fillId="0" borderId="8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8" xfId="0" applyNumberFormat="1" applyFont="1" applyBorder="1" applyAlignment="1" applyProtection="1">
      <alignment horizontal="right" vertical="center" wrapText="1"/>
      <protection locked="0"/>
    </xf>
    <xf numFmtId="4" fontId="32" fillId="0" borderId="9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Fill="1" applyBorder="1"/>
    <xf numFmtId="0" fontId="48" fillId="0" borderId="0" xfId="0" applyFont="1" applyProtection="1">
      <protection locked="0"/>
    </xf>
    <xf numFmtId="4" fontId="13" fillId="0" borderId="0" xfId="0" applyNumberFormat="1" applyFont="1" applyFill="1" applyBorder="1" applyAlignment="1" applyProtection="1">
      <alignment horizontal="center" vertical="top" wrapText="1"/>
      <protection locked="0"/>
    </xf>
    <xf numFmtId="0" fontId="13" fillId="0" borderId="0" xfId="0" applyFont="1" applyFill="1" applyBorder="1" applyAlignment="1" applyProtection="1">
      <alignment horizontal="center" wrapText="1"/>
      <protection locked="0"/>
    </xf>
    <xf numFmtId="166" fontId="13" fillId="0" borderId="0" xfId="0" applyNumberFormat="1" applyFont="1" applyFill="1" applyBorder="1" applyAlignment="1" applyProtection="1">
      <alignment horizontal="center" wrapText="1"/>
      <protection locked="0"/>
    </xf>
    <xf numFmtId="2" fontId="49" fillId="0" borderId="0" xfId="0" applyNumberFormat="1" applyFont="1" applyAlignment="1" applyProtection="1">
      <alignment vertical="center" wrapText="1"/>
    </xf>
    <xf numFmtId="0" fontId="3" fillId="0" borderId="2" xfId="0" applyFont="1" applyBorder="1" applyAlignment="1" applyProtection="1">
      <alignment horizontal="center" wrapText="1"/>
      <protection locked="0"/>
    </xf>
    <xf numFmtId="0" fontId="3" fillId="0" borderId="3" xfId="0" applyFont="1" applyBorder="1" applyAlignment="1" applyProtection="1">
      <alignment horizontal="center" wrapText="1"/>
      <protection locked="0"/>
    </xf>
    <xf numFmtId="0" fontId="3" fillId="0" borderId="6" xfId="0" applyFont="1" applyBorder="1" applyAlignment="1" applyProtection="1">
      <alignment horizontal="center" wrapText="1"/>
      <protection locked="0"/>
    </xf>
    <xf numFmtId="0" fontId="5" fillId="5" borderId="7" xfId="0" applyFont="1" applyFill="1" applyBorder="1" applyAlignment="1" applyProtection="1">
      <alignment vertical="center"/>
      <protection locked="0"/>
    </xf>
    <xf numFmtId="0" fontId="3" fillId="0" borderId="9" xfId="0" applyFont="1" applyBorder="1" applyAlignment="1" applyProtection="1">
      <alignment horizontal="center" wrapText="1"/>
      <protection locked="0"/>
    </xf>
    <xf numFmtId="0" fontId="5" fillId="10" borderId="1" xfId="0" applyFont="1" applyFill="1" applyBorder="1" applyAlignment="1" applyProtection="1">
      <alignment horizontal="center" vertical="center" wrapText="1"/>
    </xf>
    <xf numFmtId="0" fontId="5" fillId="10" borderId="2" xfId="0" applyFont="1" applyFill="1" applyBorder="1" applyAlignment="1" applyProtection="1">
      <alignment horizontal="center" vertical="center" wrapText="1"/>
    </xf>
    <xf numFmtId="0" fontId="5" fillId="10" borderId="3" xfId="0" applyFont="1" applyFill="1" applyBorder="1" applyAlignment="1" applyProtection="1">
      <alignment horizontal="center" vertical="center" wrapText="1"/>
    </xf>
    <xf numFmtId="0" fontId="3" fillId="10" borderId="7" xfId="0" applyFont="1" applyFill="1" applyBorder="1" applyAlignment="1" applyProtection="1">
      <alignment horizontal="center" wrapText="1"/>
    </xf>
    <xf numFmtId="0" fontId="3" fillId="10" borderId="8" xfId="0" applyFont="1" applyFill="1" applyBorder="1" applyAlignment="1" applyProtection="1">
      <alignment horizontal="center" wrapText="1"/>
    </xf>
    <xf numFmtId="0" fontId="3" fillId="10" borderId="9" xfId="0" applyFont="1" applyFill="1" applyBorder="1" applyAlignment="1" applyProtection="1">
      <alignment horizontal="center" wrapText="1"/>
    </xf>
    <xf numFmtId="9" fontId="18" fillId="0" borderId="0" xfId="0" applyNumberFormat="1" applyFont="1" applyAlignment="1">
      <alignment vertical="center"/>
    </xf>
    <xf numFmtId="0" fontId="5" fillId="4" borderId="52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vertical="center"/>
    </xf>
    <xf numFmtId="0" fontId="4" fillId="4" borderId="0" xfId="0" applyFont="1" applyFill="1" applyBorder="1" applyAlignment="1" applyProtection="1">
      <alignment vertical="center"/>
    </xf>
    <xf numFmtId="0" fontId="4" fillId="4" borderId="53" xfId="0" applyFont="1" applyFill="1" applyBorder="1" applyAlignment="1" applyProtection="1">
      <alignment vertical="center"/>
    </xf>
    <xf numFmtId="1" fontId="3" fillId="4" borderId="4" xfId="0" applyNumberFormat="1" applyFont="1" applyFill="1" applyBorder="1" applyAlignment="1" applyProtection="1">
      <alignment horizontal="center" vertical="center" wrapText="1"/>
    </xf>
    <xf numFmtId="168" fontId="3" fillId="5" borderId="5" xfId="0" applyNumberFormat="1" applyFont="1" applyFill="1" applyBorder="1" applyAlignment="1" applyProtection="1">
      <alignment horizontal="right" vertical="center" wrapText="1"/>
      <protection locked="0"/>
    </xf>
    <xf numFmtId="168" fontId="3" fillId="5" borderId="6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0" xfId="0" applyFont="1" applyFill="1" applyAlignment="1">
      <alignment vertical="center"/>
    </xf>
    <xf numFmtId="168" fontId="5" fillId="4" borderId="4" xfId="0" applyNumberFormat="1" applyFont="1" applyFill="1" applyBorder="1" applyAlignment="1" applyProtection="1">
      <alignment horizontal="center" vertical="center" wrapText="1"/>
    </xf>
    <xf numFmtId="168" fontId="5" fillId="5" borderId="5" xfId="0" applyNumberFormat="1" applyFont="1" applyFill="1" applyBorder="1" applyAlignment="1" applyProtection="1">
      <alignment horizontal="right" vertical="center" wrapText="1"/>
      <protection locked="0"/>
    </xf>
    <xf numFmtId="168" fontId="5" fillId="5" borderId="6" xfId="0" applyNumberFormat="1" applyFont="1" applyFill="1" applyBorder="1" applyAlignment="1" applyProtection="1">
      <alignment horizontal="right" vertical="center" wrapText="1"/>
      <protection locked="0"/>
    </xf>
    <xf numFmtId="0" fontId="5" fillId="4" borderId="10" xfId="0" applyFont="1" applyFill="1" applyBorder="1" applyAlignment="1" applyProtection="1">
      <alignment vertical="center"/>
    </xf>
    <xf numFmtId="0" fontId="5" fillId="5" borderId="49" xfId="0" applyFont="1" applyFill="1" applyBorder="1" applyAlignment="1" applyProtection="1">
      <alignment vertical="center"/>
      <protection locked="0"/>
    </xf>
    <xf numFmtId="0" fontId="4" fillId="5" borderId="49" xfId="0" applyFont="1" applyFill="1" applyBorder="1" applyAlignment="1" applyProtection="1">
      <alignment vertical="center"/>
      <protection locked="0"/>
    </xf>
    <xf numFmtId="0" fontId="4" fillId="5" borderId="44" xfId="0" applyFont="1" applyFill="1" applyBorder="1" applyAlignment="1" applyProtection="1">
      <alignment vertical="center"/>
      <protection locked="0"/>
    </xf>
    <xf numFmtId="168" fontId="5" fillId="4" borderId="4" xfId="0" applyNumberFormat="1" applyFont="1" applyFill="1" applyBorder="1" applyAlignment="1" applyProtection="1">
      <alignment horizontal="center" vertical="center"/>
    </xf>
    <xf numFmtId="168" fontId="5" fillId="4" borderId="5" xfId="0" applyNumberFormat="1" applyFont="1" applyFill="1" applyBorder="1" applyAlignment="1" applyProtection="1">
      <alignment vertical="center"/>
      <protection locked="0"/>
    </xf>
    <xf numFmtId="168" fontId="5" fillId="4" borderId="6" xfId="0" applyNumberFormat="1" applyFont="1" applyFill="1" applyBorder="1" applyAlignment="1" applyProtection="1">
      <alignment vertical="center"/>
      <protection locked="0"/>
    </xf>
    <xf numFmtId="0" fontId="5" fillId="4" borderId="0" xfId="0" applyFont="1" applyFill="1" applyBorder="1" applyAlignment="1" applyProtection="1">
      <alignment vertical="center"/>
      <protection locked="0"/>
    </xf>
    <xf numFmtId="0" fontId="4" fillId="4" borderId="0" xfId="0" applyFont="1" applyFill="1" applyBorder="1" applyAlignment="1" applyProtection="1">
      <alignment vertical="center"/>
      <protection locked="0"/>
    </xf>
    <xf numFmtId="0" fontId="4" fillId="4" borderId="53" xfId="0" applyFont="1" applyFill="1" applyBorder="1" applyAlignment="1" applyProtection="1">
      <alignment vertical="center"/>
      <protection locked="0"/>
    </xf>
    <xf numFmtId="2" fontId="3" fillId="5" borderId="5" xfId="0" applyNumberFormat="1" applyFont="1" applyFill="1" applyBorder="1" applyAlignment="1" applyProtection="1">
      <alignment horizontal="right" vertical="center" wrapText="1"/>
      <protection locked="0"/>
    </xf>
    <xf numFmtId="2" fontId="3" fillId="5" borderId="6" xfId="0" applyNumberFormat="1" applyFont="1" applyFill="1" applyBorder="1" applyAlignment="1" applyProtection="1">
      <alignment horizontal="right" vertical="center" wrapText="1"/>
      <protection locked="0"/>
    </xf>
    <xf numFmtId="168" fontId="5" fillId="3" borderId="7" xfId="0" applyNumberFormat="1" applyFont="1" applyFill="1" applyBorder="1" applyAlignment="1" applyProtection="1">
      <alignment horizontal="center" vertical="center" wrapText="1"/>
    </xf>
    <xf numFmtId="168" fontId="5" fillId="5" borderId="8" xfId="0" applyNumberFormat="1" applyFont="1" applyFill="1" applyBorder="1" applyAlignment="1" applyProtection="1">
      <alignment horizontal="right" vertical="center" wrapText="1"/>
      <protection locked="0"/>
    </xf>
    <xf numFmtId="168" fontId="5" fillId="5" borderId="9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9" fontId="4" fillId="0" borderId="0" xfId="0" applyNumberFormat="1" applyFont="1" applyFill="1" applyBorder="1" applyAlignment="1" applyProtection="1">
      <alignment vertical="center"/>
    </xf>
    <xf numFmtId="168" fontId="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3" fillId="0" borderId="5" xfId="0" applyNumberFormat="1" applyFont="1" applyBorder="1" applyAlignment="1" applyProtection="1">
      <alignment horizontal="left" vertical="center" wrapText="1"/>
    </xf>
    <xf numFmtId="0" fontId="50" fillId="0" borderId="6" xfId="0" applyFont="1" applyBorder="1" applyAlignment="1">
      <alignment horizontal="left" wrapText="1"/>
    </xf>
    <xf numFmtId="0" fontId="50" fillId="0" borderId="6" xfId="0" applyFont="1" applyBorder="1" applyAlignment="1">
      <alignment horizontal="left"/>
    </xf>
    <xf numFmtId="10" fontId="51" fillId="0" borderId="39" xfId="0" applyNumberFormat="1" applyFont="1" applyBorder="1" applyAlignment="1">
      <alignment horizontal="center" wrapText="1"/>
    </xf>
    <xf numFmtId="0" fontId="51" fillId="0" borderId="39" xfId="0" applyFont="1" applyBorder="1" applyAlignment="1">
      <alignment horizontal="center"/>
    </xf>
    <xf numFmtId="0" fontId="52" fillId="0" borderId="46" xfId="0" applyFont="1" applyBorder="1" applyAlignment="1">
      <alignment horizontal="center" wrapText="1"/>
    </xf>
    <xf numFmtId="0" fontId="52" fillId="0" borderId="47" xfId="0" applyFont="1" applyBorder="1" applyAlignment="1">
      <alignment horizontal="center" wrapText="1"/>
    </xf>
    <xf numFmtId="0" fontId="51" fillId="0" borderId="0" xfId="0" applyFont="1"/>
    <xf numFmtId="0" fontId="52" fillId="0" borderId="45" xfId="0" applyFont="1" applyBorder="1" applyAlignment="1">
      <alignment horizontal="center" wrapText="1"/>
    </xf>
    <xf numFmtId="0" fontId="51" fillId="0" borderId="38" xfId="0" applyFont="1" applyBorder="1" applyAlignment="1">
      <alignment horizontal="center" wrapText="1"/>
    </xf>
    <xf numFmtId="0" fontId="50" fillId="0" borderId="3" xfId="0" applyFont="1" applyBorder="1" applyAlignment="1">
      <alignment horizontal="left" wrapText="1"/>
    </xf>
    <xf numFmtId="10" fontId="51" fillId="0" borderId="40" xfId="0" applyNumberFormat="1" applyFont="1" applyBorder="1" applyAlignment="1">
      <alignment horizontal="center" wrapText="1"/>
    </xf>
    <xf numFmtId="0" fontId="50" fillId="0" borderId="9" xfId="0" applyFont="1" applyBorder="1" applyAlignment="1">
      <alignment horizontal="left"/>
    </xf>
    <xf numFmtId="0" fontId="2" fillId="11" borderId="10" xfId="0" applyFont="1" applyFill="1" applyBorder="1" applyAlignment="1">
      <alignment horizontal="center" vertical="center" wrapText="1"/>
    </xf>
    <xf numFmtId="0" fontId="2" fillId="11" borderId="49" xfId="0" applyFont="1" applyFill="1" applyBorder="1" applyAlignment="1">
      <alignment horizontal="center" vertical="center" wrapText="1"/>
    </xf>
    <xf numFmtId="0" fontId="2" fillId="11" borderId="4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5" fillId="0" borderId="49" xfId="0" applyFont="1" applyFill="1" applyBorder="1" applyAlignment="1" applyProtection="1">
      <alignment horizontal="center" vertical="center" wrapText="1"/>
      <protection locked="0"/>
    </xf>
    <xf numFmtId="0" fontId="5" fillId="0" borderId="39" xfId="0" applyFont="1" applyFill="1" applyBorder="1" applyAlignment="1" applyProtection="1">
      <alignment horizontal="center" vertical="center" wrapText="1"/>
      <protection locked="0"/>
    </xf>
    <xf numFmtId="0" fontId="5" fillId="0" borderId="44" xfId="0" applyFont="1" applyFill="1" applyBorder="1" applyAlignment="1" applyProtection="1">
      <alignment horizontal="center" vertical="center" wrapText="1"/>
      <protection locked="0"/>
    </xf>
    <xf numFmtId="0" fontId="2" fillId="0" borderId="43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/>
    </xf>
    <xf numFmtId="1" fontId="5" fillId="11" borderId="55" xfId="0" applyNumberFormat="1" applyFont="1" applyFill="1" applyBorder="1" applyAlignment="1" applyProtection="1">
      <alignment horizontal="center" vertical="center" wrapText="1"/>
    </xf>
    <xf numFmtId="1" fontId="5" fillId="11" borderId="54" xfId="0" applyNumberFormat="1" applyFont="1" applyFill="1" applyBorder="1" applyAlignment="1" applyProtection="1">
      <alignment horizontal="center" vertical="center" wrapText="1"/>
    </xf>
    <xf numFmtId="1" fontId="53" fillId="0" borderId="0" xfId="0" applyNumberFormat="1" applyFont="1" applyFill="1" applyAlignment="1" applyProtection="1">
      <alignment horizontal="left" vertical="center" wrapText="1"/>
    </xf>
    <xf numFmtId="1" fontId="42" fillId="0" borderId="0" xfId="0" applyNumberFormat="1" applyFont="1" applyFill="1" applyAlignment="1" applyProtection="1">
      <alignment horizontal="left" vertical="center" wrapText="1"/>
    </xf>
    <xf numFmtId="1" fontId="3" fillId="0" borderId="0" xfId="0" applyNumberFormat="1" applyFont="1" applyAlignment="1" applyProtection="1">
      <alignment horizontal="left" vertical="center" wrapText="1"/>
    </xf>
    <xf numFmtId="0" fontId="5" fillId="0" borderId="43" xfId="0" applyFont="1" applyFill="1" applyBorder="1" applyAlignment="1" applyProtection="1">
      <alignment horizontal="center" vertical="center" wrapText="1"/>
    </xf>
    <xf numFmtId="0" fontId="5" fillId="0" borderId="50" xfId="0" applyFont="1" applyFill="1" applyBorder="1" applyAlignment="1" applyProtection="1">
      <alignment horizontal="center" vertical="center" wrapText="1"/>
    </xf>
    <xf numFmtId="0" fontId="5" fillId="0" borderId="38" xfId="0" applyFont="1" applyFill="1" applyBorder="1" applyAlignment="1" applyProtection="1">
      <alignment horizontal="center" vertical="center" wrapText="1"/>
    </xf>
    <xf numFmtId="0" fontId="5" fillId="0" borderId="37" xfId="0" applyFont="1" applyFill="1" applyBorder="1" applyAlignment="1" applyProtection="1">
      <alignment horizontal="center" vertical="center" wrapText="1"/>
    </xf>
    <xf numFmtId="0" fontId="5" fillId="0" borderId="51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49" xfId="0" applyFont="1" applyFill="1" applyBorder="1" applyAlignment="1" applyProtection="1">
      <alignment horizontal="center" vertical="center" wrapText="1"/>
    </xf>
    <xf numFmtId="0" fontId="5" fillId="0" borderId="39" xfId="0" applyFont="1" applyFill="1" applyBorder="1" applyAlignment="1" applyProtection="1">
      <alignment horizontal="center" vertical="center" wrapText="1"/>
    </xf>
    <xf numFmtId="0" fontId="5" fillId="0" borderId="44" xfId="0" applyFont="1" applyFill="1" applyBorder="1" applyAlignment="1" applyProtection="1">
      <alignment horizontal="center" vertical="center" wrapText="1"/>
    </xf>
    <xf numFmtId="0" fontId="5" fillId="0" borderId="42" xfId="0" applyFont="1" applyFill="1" applyBorder="1" applyAlignment="1" applyProtection="1">
      <alignment horizontal="center" vertical="center" wrapText="1"/>
      <protection locked="0"/>
    </xf>
    <xf numFmtId="0" fontId="5" fillId="0" borderId="54" xfId="0" applyFont="1" applyFill="1" applyBorder="1" applyAlignment="1" applyProtection="1">
      <alignment horizontal="center" vertical="center" wrapText="1"/>
      <protection locked="0"/>
    </xf>
    <xf numFmtId="0" fontId="5" fillId="0" borderId="40" xfId="0" applyFont="1" applyFill="1" applyBorder="1" applyAlignment="1" applyProtection="1">
      <alignment horizontal="center" vertical="center" wrapText="1"/>
      <protection locked="0"/>
    </xf>
    <xf numFmtId="0" fontId="5" fillId="0" borderId="41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8" fillId="0" borderId="56" xfId="0" applyFont="1" applyBorder="1" applyAlignment="1" applyProtection="1">
      <alignment horizontal="right" vertical="center" wrapText="1"/>
    </xf>
    <xf numFmtId="0" fontId="8" fillId="0" borderId="57" xfId="0" applyFont="1" applyBorder="1" applyAlignment="1" applyProtection="1">
      <alignment horizontal="right" vertical="center" wrapText="1"/>
    </xf>
    <xf numFmtId="0" fontId="8" fillId="0" borderId="58" xfId="0" applyFont="1" applyBorder="1" applyAlignment="1" applyProtection="1">
      <alignment horizontal="right" vertical="center" wrapText="1"/>
    </xf>
    <xf numFmtId="9" fontId="11" fillId="6" borderId="19" xfId="3" applyFont="1" applyFill="1" applyBorder="1" applyAlignment="1" applyProtection="1">
      <alignment horizontal="left" wrapText="1"/>
    </xf>
    <xf numFmtId="9" fontId="11" fillId="6" borderId="20" xfId="3" applyFont="1" applyFill="1" applyBorder="1" applyAlignment="1" applyProtection="1">
      <alignment horizontal="left" wrapText="1"/>
    </xf>
    <xf numFmtId="9" fontId="11" fillId="6" borderId="21" xfId="3" applyFont="1" applyFill="1" applyBorder="1" applyAlignment="1" applyProtection="1">
      <alignment horizontal="left" wrapText="1"/>
    </xf>
    <xf numFmtId="0" fontId="2" fillId="0" borderId="56" xfId="0" applyFont="1" applyFill="1" applyBorder="1" applyAlignment="1" applyProtection="1">
      <alignment horizontal="left" vertical="center" wrapText="1"/>
    </xf>
    <xf numFmtId="0" fontId="2" fillId="0" borderId="57" xfId="0" applyFont="1" applyFill="1" applyBorder="1" applyAlignment="1" applyProtection="1">
      <alignment horizontal="left" vertical="center" wrapText="1"/>
    </xf>
    <xf numFmtId="0" fontId="2" fillId="0" borderId="58" xfId="0" applyFont="1" applyFill="1" applyBorder="1" applyAlignment="1" applyProtection="1">
      <alignment horizontal="left" vertical="center" wrapText="1"/>
    </xf>
    <xf numFmtId="0" fontId="11" fillId="4" borderId="24" xfId="0" applyFont="1" applyFill="1" applyBorder="1" applyAlignment="1" applyProtection="1">
      <alignment horizontal="center" vertical="center"/>
    </xf>
    <xf numFmtId="0" fontId="11" fillId="4" borderId="59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</xf>
    <xf numFmtId="0" fontId="53" fillId="0" borderId="0" xfId="0" applyFont="1" applyAlignment="1">
      <alignment horizontal="left" wrapText="1"/>
    </xf>
    <xf numFmtId="0" fontId="2" fillId="0" borderId="0" xfId="0" applyFont="1" applyBorder="1" applyAlignment="1" applyProtection="1">
      <alignment horizontal="left" wrapText="1"/>
    </xf>
    <xf numFmtId="0" fontId="8" fillId="0" borderId="19" xfId="0" applyFont="1" applyFill="1" applyBorder="1" applyAlignment="1" applyProtection="1">
      <alignment horizontal="right" wrapText="1"/>
    </xf>
    <xf numFmtId="0" fontId="8" fillId="0" borderId="20" xfId="0" applyFont="1" applyFill="1" applyBorder="1" applyAlignment="1" applyProtection="1">
      <alignment horizontal="right" wrapText="1"/>
    </xf>
    <xf numFmtId="9" fontId="11" fillId="3" borderId="56" xfId="3" applyFont="1" applyFill="1" applyBorder="1" applyAlignment="1" applyProtection="1">
      <alignment horizontal="left" wrapText="1"/>
    </xf>
    <xf numFmtId="0" fontId="54" fillId="0" borderId="57" xfId="0" applyFont="1" applyBorder="1"/>
    <xf numFmtId="0" fontId="54" fillId="0" borderId="58" xfId="0" applyFont="1" applyBorder="1"/>
    <xf numFmtId="0" fontId="8" fillId="4" borderId="43" xfId="0" applyFont="1" applyFill="1" applyBorder="1" applyAlignment="1" applyProtection="1">
      <alignment horizontal="center" vertical="center"/>
    </xf>
    <xf numFmtId="0" fontId="8" fillId="4" borderId="50" xfId="0" applyFont="1" applyFill="1" applyBorder="1" applyAlignment="1" applyProtection="1">
      <alignment horizontal="center" vertical="center"/>
    </xf>
    <xf numFmtId="0" fontId="8" fillId="4" borderId="38" xfId="0" applyFont="1" applyFill="1" applyBorder="1" applyAlignment="1" applyProtection="1">
      <alignment horizontal="center" vertical="center"/>
    </xf>
    <xf numFmtId="0" fontId="7" fillId="0" borderId="0" xfId="0" applyFont="1" applyBorder="1" applyAlignment="1">
      <alignment horizontal="center" vertical="center" textRotation="90" wrapText="1"/>
    </xf>
    <xf numFmtId="0" fontId="0" fillId="0" borderId="0" xfId="0" applyBorder="1" applyAlignment="1">
      <alignment horizontal="center" vertical="center" textRotation="90" wrapText="1"/>
    </xf>
    <xf numFmtId="0" fontId="55" fillId="0" borderId="0" xfId="0" applyFont="1" applyAlignment="1">
      <alignment horizontal="left" wrapText="1"/>
    </xf>
    <xf numFmtId="0" fontId="56" fillId="0" borderId="0" xfId="0" applyFont="1" applyAlignment="1">
      <alignment horizontal="left" wrapText="1"/>
    </xf>
    <xf numFmtId="0" fontId="2" fillId="0" borderId="60" xfId="0" applyFont="1" applyBorder="1" applyAlignment="1">
      <alignment horizontal="left"/>
    </xf>
    <xf numFmtId="0" fontId="2" fillId="0" borderId="60" xfId="0" applyFont="1" applyBorder="1" applyAlignment="1">
      <alignment horizontal="left" wrapText="1"/>
    </xf>
    <xf numFmtId="0" fontId="8" fillId="0" borderId="5" xfId="0" applyFont="1" applyBorder="1" applyAlignment="1" applyProtection="1">
      <alignment horizontal="right" vertical="center" wrapText="1"/>
    </xf>
    <xf numFmtId="4" fontId="8" fillId="0" borderId="5" xfId="0" applyNumberFormat="1" applyFont="1" applyBorder="1" applyAlignment="1" applyProtection="1">
      <alignment horizontal="center" vertical="center"/>
      <protection locked="0"/>
    </xf>
    <xf numFmtId="4" fontId="8" fillId="0" borderId="6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1" fillId="4" borderId="43" xfId="0" applyFont="1" applyFill="1" applyBorder="1" applyAlignment="1" applyProtection="1">
      <alignment horizontal="left" vertical="center" wrapText="1"/>
    </xf>
    <xf numFmtId="0" fontId="11" fillId="4" borderId="50" xfId="0" applyFont="1" applyFill="1" applyBorder="1" applyAlignment="1" applyProtection="1">
      <alignment horizontal="left" vertical="center" wrapText="1"/>
    </xf>
    <xf numFmtId="0" fontId="11" fillId="4" borderId="51" xfId="0" applyFont="1" applyFill="1" applyBorder="1" applyAlignment="1" applyProtection="1">
      <alignment horizontal="left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right" vertical="center" wrapText="1"/>
    </xf>
    <xf numFmtId="4" fontId="8" fillId="3" borderId="5" xfId="0" applyNumberFormat="1" applyFont="1" applyFill="1" applyBorder="1" applyAlignment="1" applyProtection="1">
      <alignment horizontal="center" vertical="center" wrapText="1"/>
    </xf>
    <xf numFmtId="4" fontId="8" fillId="3" borderId="6" xfId="0" applyNumberFormat="1" applyFont="1" applyFill="1" applyBorder="1" applyAlignment="1" applyProtection="1">
      <alignment horizontal="center" vertical="center" wrapText="1"/>
    </xf>
    <xf numFmtId="0" fontId="13" fillId="0" borderId="5" xfId="0" applyFont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8" fillId="3" borderId="6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right" vertical="center" wrapText="1"/>
    </xf>
    <xf numFmtId="4" fontId="8" fillId="0" borderId="8" xfId="0" applyNumberFormat="1" applyFont="1" applyBorder="1" applyAlignment="1" applyProtection="1">
      <alignment horizontal="center" vertical="center"/>
      <protection locked="0"/>
    </xf>
    <xf numFmtId="4" fontId="8" fillId="0" borderId="9" xfId="0" applyNumberFormat="1" applyFont="1" applyBorder="1" applyAlignment="1" applyProtection="1">
      <alignment horizontal="center" vertical="center"/>
      <protection locked="0"/>
    </xf>
    <xf numFmtId="0" fontId="52" fillId="11" borderId="19" xfId="0" applyFont="1" applyFill="1" applyBorder="1" applyAlignment="1">
      <alignment horizontal="left" wrapText="1"/>
    </xf>
    <xf numFmtId="0" fontId="0" fillId="11" borderId="20" xfId="0" applyFill="1" applyBorder="1" applyAlignment="1">
      <alignment horizontal="left" wrapText="1"/>
    </xf>
    <xf numFmtId="0" fontId="0" fillId="11" borderId="21" xfId="0" applyFill="1" applyBorder="1" applyAlignment="1">
      <alignment horizontal="left" wrapText="1"/>
    </xf>
    <xf numFmtId="0" fontId="8" fillId="6" borderId="5" xfId="0" applyFont="1" applyFill="1" applyBorder="1" applyAlignment="1">
      <alignment horizontal="center" vertical="center"/>
    </xf>
    <xf numFmtId="2" fontId="15" fillId="0" borderId="8" xfId="0" applyNumberFormat="1" applyFont="1" applyBorder="1" applyAlignment="1">
      <alignment horizontal="center" vertical="center" wrapText="1"/>
    </xf>
    <xf numFmtId="0" fontId="19" fillId="6" borderId="4" xfId="0" applyFont="1" applyFill="1" applyBorder="1" applyAlignment="1">
      <alignment horizontal="center" wrapText="1"/>
    </xf>
    <xf numFmtId="0" fontId="11" fillId="6" borderId="1" xfId="0" applyFont="1" applyFill="1" applyBorder="1" applyAlignment="1">
      <alignment horizontal="left" vertical="center" wrapText="1"/>
    </xf>
    <xf numFmtId="0" fontId="11" fillId="6" borderId="2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left" vertical="center" wrapText="1"/>
    </xf>
    <xf numFmtId="2" fontId="15" fillId="0" borderId="9" xfId="0" applyNumberFormat="1" applyFont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/>
    </xf>
    <xf numFmtId="0" fontId="10" fillId="5" borderId="13" xfId="4" applyFont="1" applyFill="1" applyBorder="1" applyAlignment="1">
      <alignment horizontal="center" vertical="center" wrapText="1"/>
    </xf>
    <xf numFmtId="0" fontId="24" fillId="5" borderId="23" xfId="4" applyFont="1" applyFill="1" applyBorder="1" applyAlignment="1">
      <alignment horizontal="center" vertical="center" wrapText="1"/>
    </xf>
    <xf numFmtId="0" fontId="24" fillId="5" borderId="17" xfId="4" applyFont="1" applyFill="1" applyBorder="1" applyAlignment="1">
      <alignment horizontal="center" vertical="center" wrapText="1"/>
    </xf>
    <xf numFmtId="0" fontId="10" fillId="0" borderId="0" xfId="4" applyFont="1" applyFill="1" applyAlignment="1">
      <alignment horizontal="center" vertical="center" wrapText="1"/>
    </xf>
    <xf numFmtId="0" fontId="22" fillId="0" borderId="35" xfId="4" applyFont="1" applyFill="1" applyBorder="1" applyAlignment="1">
      <alignment horizontal="center" wrapText="1"/>
    </xf>
    <xf numFmtId="0" fontId="23" fillId="0" borderId="11" xfId="4" applyFont="1" applyBorder="1" applyAlignment="1">
      <alignment horizontal="right" vertical="center" wrapText="1"/>
    </xf>
    <xf numFmtId="0" fontId="23" fillId="0" borderId="49" xfId="4" applyFont="1" applyBorder="1" applyAlignment="1">
      <alignment horizontal="right" vertical="center" wrapText="1"/>
    </xf>
    <xf numFmtId="0" fontId="23" fillId="0" borderId="39" xfId="4" applyFont="1" applyBorder="1" applyAlignment="1">
      <alignment horizontal="right" vertical="center" wrapText="1"/>
    </xf>
    <xf numFmtId="0" fontId="23" fillId="0" borderId="11" xfId="4" applyFont="1" applyBorder="1" applyAlignment="1">
      <alignment horizontal="right" vertical="top" wrapText="1"/>
    </xf>
    <xf numFmtId="0" fontId="23" fillId="0" borderId="49" xfId="4" applyFont="1" applyBorder="1" applyAlignment="1">
      <alignment horizontal="right" vertical="top" wrapText="1"/>
    </xf>
    <xf numFmtId="0" fontId="23" fillId="0" borderId="39" xfId="4" applyFont="1" applyBorder="1" applyAlignment="1">
      <alignment horizontal="right" vertical="top" wrapText="1"/>
    </xf>
    <xf numFmtId="0" fontId="10" fillId="5" borderId="23" xfId="4" applyFont="1" applyFill="1" applyBorder="1" applyAlignment="1">
      <alignment horizontal="center" vertical="center" wrapText="1"/>
    </xf>
    <xf numFmtId="0" fontId="10" fillId="5" borderId="17" xfId="4" applyFont="1" applyFill="1" applyBorder="1" applyAlignment="1">
      <alignment horizontal="center" vertical="center" wrapText="1"/>
    </xf>
    <xf numFmtId="0" fontId="13" fillId="5" borderId="13" xfId="4" applyFont="1" applyFill="1" applyBorder="1" applyAlignment="1">
      <alignment horizontal="center" vertical="center" wrapText="1"/>
    </xf>
    <xf numFmtId="0" fontId="11" fillId="0" borderId="0" xfId="4" applyFont="1" applyBorder="1" applyAlignment="1">
      <alignment horizontal="justify" vertical="center" wrapText="1"/>
    </xf>
    <xf numFmtId="0" fontId="10" fillId="0" borderId="0" xfId="4" applyFont="1" applyBorder="1" applyAlignment="1">
      <alignment horizontal="left" vertical="center" wrapText="1"/>
    </xf>
    <xf numFmtId="0" fontId="11" fillId="0" borderId="0" xfId="4" applyFont="1" applyBorder="1" applyAlignment="1">
      <alignment horizontal="left" wrapText="1"/>
    </xf>
    <xf numFmtId="0" fontId="11" fillId="9" borderId="30" xfId="4" applyFont="1" applyFill="1" applyBorder="1" applyAlignment="1">
      <alignment horizontal="center" vertical="center"/>
    </xf>
    <xf numFmtId="0" fontId="11" fillId="9" borderId="0" xfId="4" applyFont="1" applyFill="1" applyBorder="1" applyAlignment="1">
      <alignment horizontal="center" vertical="center"/>
    </xf>
    <xf numFmtId="0" fontId="11" fillId="9" borderId="35" xfId="4" applyFont="1" applyFill="1" applyBorder="1" applyAlignment="1">
      <alignment horizontal="center" vertical="center"/>
    </xf>
    <xf numFmtId="0" fontId="10" fillId="9" borderId="30" xfId="4" applyFont="1" applyFill="1" applyBorder="1" applyAlignment="1">
      <alignment horizontal="center" vertical="center" wrapText="1"/>
    </xf>
    <xf numFmtId="3" fontId="10" fillId="9" borderId="0" xfId="4" applyNumberFormat="1" applyFont="1" applyFill="1" applyBorder="1" applyAlignment="1">
      <alignment horizontal="center" wrapText="1"/>
    </xf>
    <xf numFmtId="3" fontId="11" fillId="9" borderId="35" xfId="4" applyNumberFormat="1" applyFont="1" applyFill="1" applyBorder="1" applyAlignment="1">
      <alignment horizontal="center"/>
    </xf>
    <xf numFmtId="0" fontId="11" fillId="0" borderId="30" xfId="4" applyFont="1" applyBorder="1" applyAlignment="1">
      <alignment horizontal="justify" vertical="center" wrapText="1"/>
    </xf>
    <xf numFmtId="0" fontId="2" fillId="0" borderId="35" xfId="0" applyFont="1" applyBorder="1" applyAlignment="1" applyProtection="1">
      <alignment horizontal="left" vertical="center" wrapText="1"/>
    </xf>
    <xf numFmtId="0" fontId="3" fillId="3" borderId="13" xfId="0" applyFont="1" applyFill="1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/>
    </xf>
    <xf numFmtId="0" fontId="5" fillId="10" borderId="5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2" fontId="5" fillId="3" borderId="5" xfId="0" applyNumberFormat="1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4" borderId="5" xfId="0" applyFont="1" applyFill="1" applyBorder="1" applyAlignment="1" applyProtection="1">
      <alignment horizontal="center" vertical="center"/>
      <protection locked="0"/>
    </xf>
    <xf numFmtId="0" fontId="27" fillId="0" borderId="24" xfId="1" applyFont="1" applyFill="1" applyBorder="1" applyAlignment="1">
      <alignment horizontal="center" vertical="center" wrapText="1"/>
    </xf>
    <xf numFmtId="0" fontId="10" fillId="0" borderId="16" xfId="1" applyFont="1" applyFill="1" applyBorder="1" applyAlignment="1">
      <alignment horizontal="center" vertical="center" wrapText="1"/>
    </xf>
    <xf numFmtId="0" fontId="19" fillId="0" borderId="61" xfId="1" applyFont="1" applyBorder="1" applyAlignment="1">
      <alignment horizontal="center" vertical="center" wrapText="1"/>
    </xf>
    <xf numFmtId="0" fontId="19" fillId="0" borderId="62" xfId="1" applyFont="1" applyBorder="1" applyAlignment="1">
      <alignment horizontal="center" vertical="center" wrapText="1"/>
    </xf>
    <xf numFmtId="0" fontId="11" fillId="0" borderId="60" xfId="1" applyFont="1" applyBorder="1" applyAlignment="1" applyProtection="1">
      <alignment horizontal="left" vertical="center" wrapText="1"/>
    </xf>
    <xf numFmtId="0" fontId="53" fillId="0" borderId="0" xfId="0" applyFont="1" applyAlignment="1">
      <alignment horizontal="left" vertical="center" wrapText="1"/>
    </xf>
    <xf numFmtId="0" fontId="10" fillId="0" borderId="1" xfId="1" applyFont="1" applyFill="1" applyBorder="1" applyAlignment="1">
      <alignment horizontal="center" wrapText="1"/>
    </xf>
    <xf numFmtId="0" fontId="10" fillId="0" borderId="7" xfId="1" applyFont="1" applyFill="1" applyBorder="1" applyAlignment="1">
      <alignment horizontal="center" wrapText="1"/>
    </xf>
    <xf numFmtId="0" fontId="19" fillId="0" borderId="25" xfId="1" applyFont="1" applyBorder="1" applyAlignment="1">
      <alignment horizontal="center" wrapText="1"/>
    </xf>
    <xf numFmtId="0" fontId="19" fillId="0" borderId="63" xfId="1" applyFont="1" applyBorder="1" applyAlignment="1">
      <alignment horizontal="center" wrapText="1"/>
    </xf>
    <xf numFmtId="0" fontId="5" fillId="0" borderId="43" xfId="1" applyFont="1" applyBorder="1" applyAlignment="1">
      <alignment horizontal="center" vertical="center" wrapText="1"/>
    </xf>
    <xf numFmtId="0" fontId="5" fillId="0" borderId="50" xfId="1" applyFont="1" applyBorder="1" applyAlignment="1">
      <alignment horizontal="center" vertical="center" wrapText="1"/>
    </xf>
    <xf numFmtId="0" fontId="5" fillId="0" borderId="51" xfId="1" applyFont="1" applyBorder="1" applyAlignment="1">
      <alignment horizontal="center" vertical="center" wrapText="1"/>
    </xf>
    <xf numFmtId="0" fontId="2" fillId="0" borderId="60" xfId="1" applyFont="1" applyBorder="1" applyAlignment="1" applyProtection="1">
      <alignment horizontal="left" vertical="center" wrapText="1"/>
    </xf>
    <xf numFmtId="0" fontId="4" fillId="0" borderId="1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5" fillId="0" borderId="2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37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11" borderId="42" xfId="1" applyFont="1" applyFill="1" applyBorder="1" applyAlignment="1" applyProtection="1">
      <alignment horizontal="right" vertical="center" wrapText="1"/>
    </xf>
    <xf numFmtId="0" fontId="5" fillId="11" borderId="41" xfId="1" applyFont="1" applyFill="1" applyBorder="1" applyAlignment="1" applyProtection="1">
      <alignment horizontal="right" vertical="center" wrapText="1"/>
    </xf>
    <xf numFmtId="0" fontId="5" fillId="11" borderId="7" xfId="0" applyFont="1" applyFill="1" applyBorder="1" applyAlignment="1" applyProtection="1">
      <alignment horizontal="right" vertical="center" wrapText="1"/>
      <protection locked="0"/>
    </xf>
    <xf numFmtId="0" fontId="5" fillId="11" borderId="8" xfId="0" applyFont="1" applyFill="1" applyBorder="1" applyAlignment="1" applyProtection="1">
      <alignment horizontal="right" vertical="center" wrapText="1"/>
      <protection locked="0"/>
    </xf>
    <xf numFmtId="0" fontId="2" fillId="0" borderId="60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/>
    </xf>
    <xf numFmtId="0" fontId="5" fillId="11" borderId="55" xfId="0" applyFont="1" applyFill="1" applyBorder="1" applyAlignment="1" applyProtection="1">
      <alignment horizontal="right" vertical="center" wrapText="1"/>
      <protection locked="0"/>
    </xf>
    <xf numFmtId="0" fontId="5" fillId="11" borderId="40" xfId="0" applyFont="1" applyFill="1" applyBorder="1" applyAlignment="1" applyProtection="1">
      <alignment horizontal="right" vertical="center" wrapText="1"/>
      <protection locked="0"/>
    </xf>
    <xf numFmtId="3" fontId="13" fillId="0" borderId="4" xfId="0" applyNumberFormat="1" applyFont="1" applyBorder="1" applyAlignment="1" applyProtection="1">
      <alignment horizontal="center" vertical="center" wrapText="1"/>
    </xf>
    <xf numFmtId="3" fontId="13" fillId="0" borderId="5" xfId="0" applyNumberFormat="1" applyFont="1" applyBorder="1" applyAlignment="1" applyProtection="1">
      <alignment horizontal="center" vertical="center" wrapText="1"/>
    </xf>
    <xf numFmtId="3" fontId="13" fillId="0" borderId="6" xfId="0" applyNumberFormat="1" applyFont="1" applyBorder="1" applyAlignment="1" applyProtection="1">
      <alignment horizontal="center" vertical="center" wrapText="1"/>
    </xf>
    <xf numFmtId="4" fontId="8" fillId="0" borderId="8" xfId="0" applyNumberFormat="1" applyFont="1" applyBorder="1" applyAlignment="1" applyProtection="1">
      <alignment horizontal="right" vertical="center" wrapText="1"/>
    </xf>
    <xf numFmtId="4" fontId="36" fillId="0" borderId="0" xfId="0" applyNumberFormat="1" applyFont="1" applyFill="1" applyBorder="1" applyAlignment="1" applyProtection="1">
      <alignment horizontal="left" vertical="center" wrapText="1"/>
    </xf>
    <xf numFmtId="4" fontId="8" fillId="0" borderId="5" xfId="0" applyNumberFormat="1" applyFont="1" applyBorder="1" applyAlignment="1" applyProtection="1">
      <alignment horizontal="right" vertical="center" wrapText="1"/>
    </xf>
    <xf numFmtId="4" fontId="57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4" fontId="13" fillId="0" borderId="4" xfId="0" applyNumberFormat="1" applyFont="1" applyBorder="1" applyAlignment="1" applyProtection="1">
      <alignment horizontal="center" vertical="center" wrapText="1"/>
    </xf>
    <xf numFmtId="4" fontId="13" fillId="0" borderId="5" xfId="0" applyNumberFormat="1" applyFont="1" applyBorder="1" applyAlignment="1" applyProtection="1">
      <alignment horizontal="center" vertical="center" wrapText="1"/>
    </xf>
    <xf numFmtId="4" fontId="13" fillId="0" borderId="6" xfId="0" applyNumberFormat="1" applyFont="1" applyBorder="1" applyAlignment="1" applyProtection="1">
      <alignment horizontal="center" vertical="center" wrapText="1"/>
    </xf>
    <xf numFmtId="0" fontId="5" fillId="4" borderId="11" xfId="0" applyFont="1" applyFill="1" applyBorder="1" applyAlignment="1" applyProtection="1">
      <alignment horizontal="center" vertical="center" wrapText="1"/>
    </xf>
    <xf numFmtId="0" fontId="5" fillId="4" borderId="39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left" vertical="center" wrapText="1"/>
      <protection locked="0"/>
    </xf>
    <xf numFmtId="0" fontId="3" fillId="0" borderId="39" xfId="0" applyFont="1" applyFill="1" applyBorder="1" applyAlignment="1" applyProtection="1">
      <alignment horizontal="left" vertical="center" wrapText="1"/>
      <protection locked="0"/>
    </xf>
    <xf numFmtId="0" fontId="5" fillId="4" borderId="24" xfId="0" applyFont="1" applyFill="1" applyBorder="1" applyAlignment="1" applyProtection="1">
      <alignment horizontal="center" vertical="center" wrapText="1"/>
    </xf>
    <xf numFmtId="0" fontId="5" fillId="4" borderId="16" xfId="0" applyFont="1" applyFill="1" applyBorder="1" applyAlignment="1" applyProtection="1">
      <alignment horizontal="center" vertical="center" wrapText="1"/>
    </xf>
    <xf numFmtId="0" fontId="5" fillId="4" borderId="64" xfId="0" applyFont="1" applyFill="1" applyBorder="1" applyAlignment="1" applyProtection="1">
      <alignment horizontal="center" vertical="center" wrapText="1"/>
    </xf>
    <xf numFmtId="0" fontId="5" fillId="4" borderId="25" xfId="0" applyFont="1" applyFill="1" applyBorder="1" applyAlignment="1" applyProtection="1">
      <alignment horizontal="center" vertical="center" wrapText="1"/>
    </xf>
    <xf numFmtId="0" fontId="5" fillId="4" borderId="34" xfId="0" applyFont="1" applyFill="1" applyBorder="1" applyAlignment="1" applyProtection="1">
      <alignment horizontal="center" vertical="center" wrapText="1"/>
    </xf>
    <xf numFmtId="0" fontId="5" fillId="4" borderId="36" xfId="0" applyFont="1" applyFill="1" applyBorder="1" applyAlignment="1" applyProtection="1">
      <alignment horizontal="center" vertical="center" wrapText="1"/>
    </xf>
    <xf numFmtId="0" fontId="5" fillId="4" borderId="26" xfId="0" applyFont="1" applyFill="1" applyBorder="1" applyAlignment="1" applyProtection="1">
      <alignment horizontal="center" vertical="center" wrapText="1"/>
    </xf>
    <xf numFmtId="0" fontId="5" fillId="4" borderId="17" xfId="0" applyFont="1" applyFill="1" applyBorder="1" applyAlignment="1" applyProtection="1">
      <alignment horizontal="center" vertical="center" wrapText="1"/>
    </xf>
    <xf numFmtId="0" fontId="5" fillId="4" borderId="37" xfId="0" applyFont="1" applyFill="1" applyBorder="1" applyAlignment="1" applyProtection="1">
      <alignment horizontal="center" vertical="center" wrapText="1"/>
    </xf>
    <xf numFmtId="0" fontId="5" fillId="4" borderId="50" xfId="0" applyFont="1" applyFill="1" applyBorder="1" applyAlignment="1" applyProtection="1">
      <alignment horizontal="center" vertical="center" wrapText="1"/>
    </xf>
    <xf numFmtId="0" fontId="5" fillId="4" borderId="55" xfId="0" applyFont="1" applyFill="1" applyBorder="1" applyAlignment="1" applyProtection="1">
      <alignment horizontal="right" vertical="center"/>
    </xf>
    <xf numFmtId="0" fontId="5" fillId="4" borderId="54" xfId="0" applyFont="1" applyFill="1" applyBorder="1" applyAlignment="1" applyProtection="1">
      <alignment horizontal="right" vertical="center"/>
    </xf>
    <xf numFmtId="0" fontId="3" fillId="4" borderId="11" xfId="0" applyFont="1" applyFill="1" applyBorder="1" applyAlignment="1" applyProtection="1">
      <alignment horizontal="center" vertical="center" wrapText="1"/>
    </xf>
    <xf numFmtId="0" fontId="3" fillId="4" borderId="49" xfId="0" applyFont="1" applyFill="1" applyBorder="1" applyAlignment="1" applyProtection="1">
      <alignment horizontal="center" vertical="center" wrapText="1"/>
    </xf>
    <xf numFmtId="0" fontId="3" fillId="4" borderId="39" xfId="0" applyFont="1" applyFill="1" applyBorder="1" applyAlignment="1" applyProtection="1">
      <alignment horizontal="center" vertical="center" wrapText="1"/>
    </xf>
    <xf numFmtId="0" fontId="5" fillId="4" borderId="10" xfId="0" applyFont="1" applyFill="1" applyBorder="1" applyAlignment="1" applyProtection="1">
      <alignment horizontal="right" vertical="center" wrapText="1"/>
    </xf>
    <xf numFmtId="0" fontId="5" fillId="4" borderId="49" xfId="0" applyFont="1" applyFill="1" applyBorder="1" applyAlignment="1" applyProtection="1">
      <alignment horizontal="right" vertical="center" wrapText="1"/>
    </xf>
    <xf numFmtId="0" fontId="5" fillId="4" borderId="39" xfId="0" applyFont="1" applyFill="1" applyBorder="1" applyAlignment="1" applyProtection="1">
      <alignment horizontal="right" vertical="center" wrapText="1"/>
    </xf>
    <xf numFmtId="0" fontId="4" fillId="11" borderId="2" xfId="0" applyFont="1" applyFill="1" applyBorder="1" applyAlignment="1" applyProtection="1">
      <alignment horizontal="left" vertical="center" wrapText="1"/>
    </xf>
    <xf numFmtId="0" fontId="4" fillId="11" borderId="3" xfId="0" applyFont="1" applyFill="1" applyBorder="1" applyAlignment="1" applyProtection="1">
      <alignment horizontal="left" vertical="center" wrapText="1"/>
    </xf>
    <xf numFmtId="0" fontId="4" fillId="11" borderId="8" xfId="0" applyFont="1" applyFill="1" applyBorder="1" applyAlignment="1" applyProtection="1">
      <alignment horizontal="left" vertical="center" wrapText="1"/>
    </xf>
    <xf numFmtId="0" fontId="4" fillId="11" borderId="9" xfId="0" applyFont="1" applyFill="1" applyBorder="1" applyAlignment="1" applyProtection="1">
      <alignment horizontal="left" vertical="center" wrapText="1"/>
    </xf>
    <xf numFmtId="0" fontId="5" fillId="4" borderId="55" xfId="0" applyFont="1" applyFill="1" applyBorder="1" applyAlignment="1" applyProtection="1">
      <alignment horizontal="right" vertical="center" wrapText="1"/>
      <protection locked="0"/>
    </xf>
    <xf numFmtId="0" fontId="5" fillId="4" borderId="40" xfId="0" applyFont="1" applyFill="1" applyBorder="1" applyAlignment="1" applyProtection="1">
      <alignment horizontal="right" vertical="center" wrapText="1"/>
      <protection locked="0"/>
    </xf>
    <xf numFmtId="0" fontId="5" fillId="10" borderId="2" xfId="0" applyFont="1" applyFill="1" applyBorder="1" applyAlignment="1" applyProtection="1">
      <alignment horizontal="center" vertical="center" wrapText="1"/>
    </xf>
    <xf numFmtId="0" fontId="3" fillId="10" borderId="8" xfId="0" applyFont="1" applyFill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2" xfId="0" applyNumberFormat="1" applyFont="1" applyBorder="1" applyAlignment="1" applyProtection="1">
      <alignment horizontal="center" vertical="center" wrapText="1"/>
      <protection locked="0"/>
    </xf>
    <xf numFmtId="0" fontId="3" fillId="0" borderId="5" xfId="0" applyNumberFormat="1" applyFont="1" applyBorder="1" applyAlignment="1" applyProtection="1">
      <alignment horizontal="center" vertical="center" wrapText="1"/>
      <protection locked="0"/>
    </xf>
    <xf numFmtId="0" fontId="4" fillId="0" borderId="37" xfId="0" applyFont="1" applyBorder="1" applyAlignment="1" applyProtection="1">
      <alignment horizontal="center" wrapText="1"/>
      <protection locked="0"/>
    </xf>
    <xf numFmtId="0" fontId="4" fillId="0" borderId="38" xfId="0" applyFont="1" applyBorder="1" applyAlignment="1" applyProtection="1">
      <alignment horizontal="center" wrapText="1"/>
      <protection locked="0"/>
    </xf>
    <xf numFmtId="0" fontId="4" fillId="0" borderId="11" xfId="0" applyFont="1" applyBorder="1" applyAlignment="1" applyProtection="1">
      <alignment horizontal="center" wrapText="1"/>
      <protection locked="0"/>
    </xf>
    <xf numFmtId="0" fontId="4" fillId="0" borderId="39" xfId="0" applyFont="1" applyBorder="1" applyAlignment="1" applyProtection="1">
      <alignment horizontal="center" wrapText="1"/>
      <protection locked="0"/>
    </xf>
    <xf numFmtId="4" fontId="3" fillId="0" borderId="11" xfId="0" applyNumberFormat="1" applyFont="1" applyBorder="1" applyAlignment="1" applyProtection="1">
      <alignment horizontal="center" vertical="top" wrapText="1"/>
      <protection locked="0"/>
    </xf>
    <xf numFmtId="4" fontId="3" fillId="0" borderId="39" xfId="0" applyNumberFormat="1" applyFont="1" applyBorder="1" applyAlignment="1" applyProtection="1">
      <alignment horizontal="center" vertical="top" wrapText="1"/>
      <protection locked="0"/>
    </xf>
    <xf numFmtId="4" fontId="8" fillId="0" borderId="0" xfId="0" applyNumberFormat="1" applyFont="1" applyFill="1" applyBorder="1" applyAlignment="1" applyProtection="1">
      <alignment horizontal="center" vertical="top" wrapText="1"/>
      <protection locked="0"/>
    </xf>
    <xf numFmtId="0" fontId="5" fillId="5" borderId="8" xfId="0" applyFont="1" applyFill="1" applyBorder="1" applyAlignment="1" applyProtection="1">
      <alignment horizontal="right" vertical="center"/>
      <protection locked="0"/>
    </xf>
    <xf numFmtId="167" fontId="3" fillId="4" borderId="11" xfId="0" applyNumberFormat="1" applyFont="1" applyFill="1" applyBorder="1" applyAlignment="1" applyProtection="1">
      <alignment horizontal="left" vertical="center" wrapText="1"/>
    </xf>
    <xf numFmtId="167" fontId="3" fillId="4" borderId="39" xfId="0" applyNumberFormat="1" applyFont="1" applyFill="1" applyBorder="1" applyAlignment="1" applyProtection="1">
      <alignment horizontal="left" vertical="center" wrapText="1"/>
    </xf>
    <xf numFmtId="167" fontId="5" fillId="4" borderId="11" xfId="0" applyNumberFormat="1" applyFont="1" applyFill="1" applyBorder="1" applyAlignment="1" applyProtection="1">
      <alignment horizontal="left" vertical="center" wrapText="1"/>
    </xf>
    <xf numFmtId="167" fontId="5" fillId="4" borderId="39" xfId="0" applyNumberFormat="1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167" fontId="3" fillId="4" borderId="5" xfId="0" applyNumberFormat="1" applyFont="1" applyFill="1" applyBorder="1" applyAlignment="1" applyProtection="1">
      <alignment horizontal="left" vertical="center" wrapText="1"/>
    </xf>
    <xf numFmtId="167" fontId="5" fillId="4" borderId="11" xfId="0" applyNumberFormat="1" applyFont="1" applyFill="1" applyBorder="1" applyAlignment="1" applyProtection="1">
      <alignment horizontal="left" vertical="center"/>
    </xf>
    <xf numFmtId="167" fontId="5" fillId="4" borderId="39" xfId="0" applyNumberFormat="1" applyFont="1" applyFill="1" applyBorder="1" applyAlignment="1" applyProtection="1">
      <alignment horizontal="left" vertical="center"/>
    </xf>
    <xf numFmtId="167" fontId="5" fillId="4" borderId="42" xfId="0" applyNumberFormat="1" applyFont="1" applyFill="1" applyBorder="1" applyAlignment="1" applyProtection="1">
      <alignment horizontal="left" vertical="center" wrapText="1"/>
    </xf>
    <xf numFmtId="167" fontId="5" fillId="4" borderId="40" xfId="0" applyNumberFormat="1" applyFont="1" applyFill="1" applyBorder="1" applyAlignment="1" applyProtection="1">
      <alignment horizontal="left" vertical="center" wrapText="1"/>
    </xf>
  </cellXfs>
  <cellStyles count="5">
    <cellStyle name="Normal 4" xfId="1"/>
    <cellStyle name="Normal_Sheet1" xfId="2"/>
    <cellStyle name="Нормален" xfId="0" builtinId="0"/>
    <cellStyle name="Нормален 2" xfId="4"/>
    <cellStyle name="Процент" xfId="3" builtinId="5"/>
  </cellStyles>
  <dxfs count="26">
    <dxf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9.2\&#1041;&#1055;\Biznes_plan_19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 инструкция"/>
      <sheetName val="standarti"/>
      <sheetName val="икон. и соц. анализ"/>
      <sheetName val="T1"/>
      <sheetName val="Т2"/>
      <sheetName val="TВ"/>
      <sheetName val="Т3"/>
      <sheetName val="Т4.1"/>
      <sheetName val="T4.2.1"/>
      <sheetName val="T4.2.2"/>
      <sheetName val="Т4.3"/>
      <sheetName val="4.3.3"/>
      <sheetName val="T4.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2_NPV_Pr"/>
      <sheetName val="NVP_Pr +"/>
      <sheetName val="NVP_Pr -"/>
      <sheetName val="IRR_Pr"/>
      <sheetName val="PI_Pr"/>
      <sheetName val="Срок откупуване"/>
      <sheetName val="T13_NPV_All"/>
      <sheetName val="NPV + All"/>
      <sheetName val="NPV- All"/>
      <sheetName val="IRR All"/>
      <sheetName val="PI_All"/>
      <sheetName val="Срок откупуване ALL"/>
      <sheetName val="Резултати"/>
      <sheetName val="KL_BP"/>
    </sheetNames>
    <sheetDataSet>
      <sheetData sheetId="0" refreshError="1"/>
      <sheetData sheetId="1" refreshError="1"/>
      <sheetData sheetId="2" refreshError="1"/>
      <sheetData sheetId="3">
        <row r="8">
          <cell r="A8">
            <v>1</v>
          </cell>
        </row>
        <row r="9">
          <cell r="A9">
            <v>2</v>
          </cell>
        </row>
        <row r="10">
          <cell r="A10">
            <v>3</v>
          </cell>
        </row>
        <row r="11">
          <cell r="A11">
            <v>4</v>
          </cell>
        </row>
        <row r="12">
          <cell r="A12">
            <v>5</v>
          </cell>
        </row>
        <row r="13">
          <cell r="A13">
            <v>6</v>
          </cell>
        </row>
        <row r="14">
          <cell r="A14">
            <v>7</v>
          </cell>
        </row>
        <row r="15">
          <cell r="A15">
            <v>8</v>
          </cell>
        </row>
        <row r="16">
          <cell r="A16">
            <v>9</v>
          </cell>
        </row>
        <row r="17">
          <cell r="A17">
            <v>10</v>
          </cell>
        </row>
      </sheetData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5"/>
  <sheetViews>
    <sheetView view="pageBreakPreview" topLeftCell="A10" zoomScale="60" zoomScaleNormal="74" workbookViewId="0">
      <selection activeCell="U27" sqref="U27"/>
    </sheetView>
  </sheetViews>
  <sheetFormatPr defaultRowHeight="14.5" x14ac:dyDescent="0.35"/>
  <cols>
    <col min="1" max="1" width="6.54296875" customWidth="1"/>
    <col min="2" max="2" width="12.54296875" customWidth="1"/>
    <col min="3" max="3" width="71.7265625" customWidth="1"/>
    <col min="4" max="4" width="21.26953125" customWidth="1"/>
    <col min="5" max="5" width="9.1796875" customWidth="1"/>
    <col min="8" max="8" width="24.1796875" customWidth="1"/>
    <col min="11" max="11" width="6.453125" customWidth="1"/>
    <col min="13" max="13" width="5.81640625" customWidth="1"/>
    <col min="15" max="15" width="10.54296875" customWidth="1"/>
    <col min="16" max="16" width="8.453125" customWidth="1"/>
    <col min="17" max="17" width="10.54296875" customWidth="1"/>
  </cols>
  <sheetData>
    <row r="2" spans="2:4" ht="15" thickBot="1" x14ac:dyDescent="0.4"/>
    <row r="3" spans="2:4" s="13" customFormat="1" ht="15.5" x14ac:dyDescent="0.35">
      <c r="B3" s="1" t="s">
        <v>0</v>
      </c>
      <c r="C3" s="2" t="s">
        <v>1</v>
      </c>
      <c r="D3" s="3"/>
    </row>
    <row r="4" spans="2:4" s="13" customFormat="1" ht="15.5" x14ac:dyDescent="0.35">
      <c r="B4" s="520" t="s">
        <v>2</v>
      </c>
      <c r="C4" s="521"/>
      <c r="D4" s="522"/>
    </row>
    <row r="5" spans="2:4" s="13" customFormat="1" ht="31.5" thickBot="1" x14ac:dyDescent="0.4">
      <c r="B5" s="30" t="s">
        <v>3</v>
      </c>
      <c r="C5" s="31" t="s">
        <v>4</v>
      </c>
      <c r="D5" s="32" t="s">
        <v>25</v>
      </c>
    </row>
    <row r="6" spans="2:4" s="13" customFormat="1" ht="18" customHeight="1" x14ac:dyDescent="0.35">
      <c r="B6" s="4">
        <v>1</v>
      </c>
      <c r="C6" s="5" t="s">
        <v>5</v>
      </c>
      <c r="D6" s="6"/>
    </row>
    <row r="7" spans="2:4" s="13" customFormat="1" ht="68.25" customHeight="1" x14ac:dyDescent="0.35">
      <c r="B7" s="7">
        <v>2</v>
      </c>
      <c r="C7" s="8" t="s">
        <v>6</v>
      </c>
      <c r="D7" s="9"/>
    </row>
    <row r="8" spans="2:4" s="13" customFormat="1" ht="31" x14ac:dyDescent="0.35">
      <c r="B8" s="7">
        <v>3</v>
      </c>
      <c r="C8" s="8" t="s">
        <v>7</v>
      </c>
      <c r="D8" s="9"/>
    </row>
    <row r="9" spans="2:4" s="13" customFormat="1" ht="31" x14ac:dyDescent="0.35">
      <c r="B9" s="7">
        <v>4</v>
      </c>
      <c r="C9" s="8" t="s">
        <v>8</v>
      </c>
      <c r="D9" s="9"/>
    </row>
    <row r="10" spans="2:4" s="13" customFormat="1" ht="62" x14ac:dyDescent="0.35">
      <c r="B10" s="7">
        <v>5</v>
      </c>
      <c r="C10" s="8" t="s">
        <v>9</v>
      </c>
      <c r="D10" s="9"/>
    </row>
    <row r="11" spans="2:4" s="13" customFormat="1" ht="31.5" thickBot="1" x14ac:dyDescent="0.4">
      <c r="B11" s="10">
        <v>6</v>
      </c>
      <c r="C11" s="11" t="s">
        <v>10</v>
      </c>
      <c r="D11" s="12"/>
    </row>
    <row r="12" spans="2:4" s="13" customFormat="1" ht="15.5" x14ac:dyDescent="0.35">
      <c r="B12" s="148" t="s">
        <v>119</v>
      </c>
    </row>
    <row r="13" spans="2:4" s="13" customFormat="1" ht="16" thickBot="1" x14ac:dyDescent="0.4">
      <c r="B13" s="148"/>
    </row>
    <row r="14" spans="2:4" s="13" customFormat="1" ht="15.5" x14ac:dyDescent="0.35">
      <c r="B14" s="1" t="s">
        <v>11</v>
      </c>
      <c r="C14" s="2" t="s">
        <v>12</v>
      </c>
      <c r="D14" s="3"/>
    </row>
    <row r="15" spans="2:4" s="13" customFormat="1" ht="15.5" x14ac:dyDescent="0.35">
      <c r="B15" s="520" t="s">
        <v>2</v>
      </c>
      <c r="C15" s="521"/>
      <c r="D15" s="522"/>
    </row>
    <row r="16" spans="2:4" s="13" customFormat="1" ht="31.5" thickBot="1" x14ac:dyDescent="0.4">
      <c r="B16" s="30" t="s">
        <v>3</v>
      </c>
      <c r="C16" s="31" t="s">
        <v>4</v>
      </c>
      <c r="D16" s="32" t="s">
        <v>25</v>
      </c>
    </row>
    <row r="17" spans="2:28" s="13" customFormat="1" ht="15.5" x14ac:dyDescent="0.35">
      <c r="B17" s="4">
        <v>1</v>
      </c>
      <c r="C17" s="5" t="s">
        <v>13</v>
      </c>
      <c r="D17" s="6"/>
    </row>
    <row r="18" spans="2:28" s="13" customFormat="1" ht="46.5" x14ac:dyDescent="0.35">
      <c r="B18" s="7">
        <v>2</v>
      </c>
      <c r="C18" s="8" t="s">
        <v>14</v>
      </c>
      <c r="D18" s="9"/>
    </row>
    <row r="19" spans="2:28" s="13" customFormat="1" ht="46.5" x14ac:dyDescent="0.35">
      <c r="B19" s="7">
        <v>3</v>
      </c>
      <c r="C19" s="8" t="s">
        <v>15</v>
      </c>
      <c r="D19" s="9"/>
    </row>
    <row r="20" spans="2:28" s="13" customFormat="1" ht="31.5" thickBot="1" x14ac:dyDescent="0.4">
      <c r="B20" s="10">
        <v>4</v>
      </c>
      <c r="C20" s="11" t="s">
        <v>16</v>
      </c>
      <c r="D20" s="12"/>
    </row>
    <row r="21" spans="2:28" s="13" customFormat="1" ht="15.5" x14ac:dyDescent="0.35">
      <c r="B21" s="148" t="s">
        <v>119</v>
      </c>
    </row>
    <row r="22" spans="2:28" s="13" customFormat="1" ht="15.5" x14ac:dyDescent="0.35"/>
    <row r="24" spans="2:28" ht="15" thickBot="1" x14ac:dyDescent="0.4"/>
    <row r="25" spans="2:28" ht="33.75" customHeight="1" x14ac:dyDescent="0.35">
      <c r="B25" s="527" t="s">
        <v>28</v>
      </c>
      <c r="C25" s="528"/>
      <c r="D25" s="528"/>
      <c r="E25" s="528"/>
      <c r="F25" s="528"/>
      <c r="G25" s="528"/>
      <c r="H25" s="528"/>
      <c r="I25" s="528"/>
      <c r="J25" s="528"/>
      <c r="K25" s="528"/>
      <c r="L25" s="528"/>
      <c r="M25" s="528"/>
      <c r="N25" s="528"/>
      <c r="O25" s="528"/>
      <c r="P25" s="14"/>
      <c r="Q25" s="14"/>
      <c r="R25" s="14"/>
      <c r="S25" s="14"/>
      <c r="T25" s="14"/>
      <c r="U25" s="15"/>
      <c r="V25" s="14"/>
      <c r="W25" s="14"/>
      <c r="X25" s="14"/>
      <c r="Y25" s="14"/>
      <c r="Z25" s="16"/>
      <c r="AA25" s="16"/>
    </row>
    <row r="26" spans="2:28" ht="68.25" customHeight="1" thickBot="1" x14ac:dyDescent="0.4">
      <c r="B26" s="529" t="s">
        <v>30</v>
      </c>
      <c r="C26" s="530"/>
      <c r="D26" s="530"/>
      <c r="E26" s="530"/>
      <c r="F26" s="530"/>
      <c r="G26" s="530"/>
      <c r="H26" s="530"/>
      <c r="I26" s="530"/>
      <c r="J26" s="530"/>
      <c r="K26" s="530"/>
      <c r="L26" s="530"/>
      <c r="M26" s="530"/>
      <c r="N26" s="530"/>
      <c r="O26" s="530"/>
      <c r="P26" s="14"/>
      <c r="Q26" s="14"/>
      <c r="R26" s="14"/>
      <c r="S26" s="14"/>
      <c r="T26" s="14"/>
      <c r="U26" s="15"/>
      <c r="V26" s="14"/>
      <c r="W26" s="14"/>
      <c r="X26" s="14"/>
      <c r="Y26" s="14"/>
      <c r="Z26" s="16"/>
      <c r="AA26" s="16"/>
    </row>
    <row r="27" spans="2:28" ht="169.5" customHeight="1" x14ac:dyDescent="0.35">
      <c r="B27" s="534" t="s">
        <v>17</v>
      </c>
      <c r="C27" s="535"/>
      <c r="D27" s="536"/>
      <c r="E27" s="537" t="s">
        <v>18</v>
      </c>
      <c r="F27" s="535"/>
      <c r="G27" s="536"/>
      <c r="H27" s="537" t="s">
        <v>27</v>
      </c>
      <c r="I27" s="535"/>
      <c r="J27" s="535"/>
      <c r="K27" s="535"/>
      <c r="L27" s="535"/>
      <c r="M27" s="535"/>
      <c r="N27" s="535"/>
      <c r="O27" s="538"/>
      <c r="P27" s="16"/>
      <c r="Q27" s="16"/>
      <c r="R27" s="16"/>
      <c r="S27" s="16"/>
      <c r="T27" s="16"/>
      <c r="U27" s="17"/>
      <c r="V27" s="16"/>
      <c r="W27" s="16"/>
    </row>
    <row r="28" spans="2:28" ht="31" x14ac:dyDescent="0.35">
      <c r="B28" s="18" t="s">
        <v>19</v>
      </c>
      <c r="C28" s="19" t="s">
        <v>20</v>
      </c>
      <c r="D28" s="19" t="s">
        <v>21</v>
      </c>
      <c r="E28" s="539" t="s">
        <v>22</v>
      </c>
      <c r="F28" s="540"/>
      <c r="G28" s="541"/>
      <c r="H28" s="539" t="s">
        <v>23</v>
      </c>
      <c r="I28" s="540"/>
      <c r="J28" s="540"/>
      <c r="K28" s="540"/>
      <c r="L28" s="540"/>
      <c r="M28" s="540"/>
      <c r="N28" s="540"/>
      <c r="O28" s="542"/>
      <c r="P28" s="16"/>
      <c r="Q28" s="16"/>
      <c r="R28" s="16"/>
      <c r="S28" s="16"/>
      <c r="T28" s="16"/>
      <c r="U28" s="20"/>
      <c r="V28" s="16"/>
      <c r="W28" s="16"/>
    </row>
    <row r="29" spans="2:28" ht="15.5" x14ac:dyDescent="0.35">
      <c r="B29" s="21"/>
      <c r="C29" s="22"/>
      <c r="D29" s="22"/>
      <c r="E29" s="523"/>
      <c r="F29" s="524"/>
      <c r="G29" s="525"/>
      <c r="H29" s="523"/>
      <c r="I29" s="524"/>
      <c r="J29" s="524"/>
      <c r="K29" s="524"/>
      <c r="L29" s="524"/>
      <c r="M29" s="524"/>
      <c r="N29" s="524"/>
      <c r="O29" s="526"/>
      <c r="P29" s="23"/>
      <c r="Q29" s="23"/>
      <c r="R29" s="23"/>
      <c r="S29" s="23"/>
      <c r="T29" s="23"/>
      <c r="U29" s="24"/>
      <c r="V29" s="23"/>
      <c r="W29" s="23"/>
    </row>
    <row r="30" spans="2:28" ht="16" thickBot="1" x14ac:dyDescent="0.4">
      <c r="B30" s="547" t="s">
        <v>24</v>
      </c>
      <c r="C30" s="548"/>
      <c r="D30" s="25"/>
      <c r="E30" s="543"/>
      <c r="F30" s="544"/>
      <c r="G30" s="545"/>
      <c r="H30" s="543"/>
      <c r="I30" s="544"/>
      <c r="J30" s="544"/>
      <c r="K30" s="544"/>
      <c r="L30" s="544"/>
      <c r="M30" s="544"/>
      <c r="N30" s="544"/>
      <c r="O30" s="546"/>
      <c r="P30" s="23"/>
      <c r="Q30" s="23"/>
      <c r="R30" s="23"/>
      <c r="S30" s="23"/>
      <c r="T30" s="23"/>
      <c r="U30" s="24"/>
      <c r="V30" s="23"/>
      <c r="W30" s="23"/>
    </row>
    <row r="31" spans="2:28" ht="15.5" x14ac:dyDescent="0.35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23"/>
      <c r="R31" s="23"/>
      <c r="S31" s="23"/>
      <c r="T31" s="23"/>
      <c r="U31" s="23"/>
      <c r="V31" s="24"/>
      <c r="W31" s="23"/>
      <c r="X31" s="23"/>
    </row>
    <row r="32" spans="2:28" ht="18" customHeight="1" x14ac:dyDescent="0.35">
      <c r="B32" s="531" t="s">
        <v>29</v>
      </c>
      <c r="C32" s="532"/>
      <c r="D32" s="532"/>
      <c r="E32" s="532"/>
      <c r="F32" s="532"/>
      <c r="G32" s="532"/>
      <c r="H32" s="532"/>
      <c r="I32" s="532"/>
      <c r="J32" s="532"/>
      <c r="K32" s="532"/>
      <c r="L32" s="532"/>
      <c r="M32" s="532"/>
      <c r="N32" s="532"/>
      <c r="O32" s="532"/>
      <c r="P32" s="27"/>
      <c r="Q32" s="16"/>
      <c r="R32" s="16"/>
      <c r="S32" s="16"/>
      <c r="T32" s="16"/>
      <c r="U32" s="16"/>
      <c r="V32" s="28"/>
      <c r="W32" s="16"/>
      <c r="X32" s="16"/>
      <c r="Y32" s="16"/>
      <c r="Z32" s="16"/>
      <c r="AA32" s="16"/>
      <c r="AB32" s="16"/>
    </row>
    <row r="33" spans="2:28" ht="84" customHeight="1" x14ac:dyDescent="0.35">
      <c r="B33" s="533" t="s">
        <v>443</v>
      </c>
      <c r="C33" s="533"/>
      <c r="D33" s="533"/>
      <c r="E33" s="533"/>
      <c r="F33" s="533"/>
      <c r="G33" s="533"/>
      <c r="H33" s="533"/>
      <c r="I33" s="533"/>
      <c r="J33" s="533"/>
      <c r="K33" s="533"/>
      <c r="L33" s="533"/>
      <c r="M33" s="533"/>
      <c r="N33" s="533"/>
      <c r="O33" s="533"/>
      <c r="P33" s="27"/>
      <c r="Q33" s="16"/>
      <c r="R33" s="16"/>
      <c r="S33" s="16"/>
      <c r="T33" s="16"/>
      <c r="U33" s="16"/>
      <c r="V33" s="28"/>
      <c r="W33" s="16"/>
      <c r="X33" s="16"/>
      <c r="Y33" s="16"/>
      <c r="Z33" s="16"/>
      <c r="AA33" s="16"/>
      <c r="AB33" s="16"/>
    </row>
    <row r="34" spans="2:28" ht="34.5" customHeight="1" x14ac:dyDescent="0.35">
      <c r="B34" s="533" t="s">
        <v>31</v>
      </c>
      <c r="C34" s="533"/>
      <c r="D34" s="533"/>
      <c r="E34" s="533"/>
      <c r="F34" s="533"/>
      <c r="G34" s="533"/>
      <c r="H34" s="533"/>
      <c r="I34" s="533"/>
      <c r="J34" s="533"/>
      <c r="K34" s="533"/>
      <c r="L34" s="533"/>
      <c r="M34" s="533"/>
      <c r="N34" s="533"/>
      <c r="O34" s="533"/>
      <c r="P34" s="27"/>
      <c r="Q34" s="16"/>
      <c r="R34" s="16"/>
      <c r="S34" s="16"/>
      <c r="T34" s="16"/>
      <c r="U34" s="16"/>
      <c r="V34" s="28"/>
      <c r="W34" s="16"/>
      <c r="X34" s="16"/>
      <c r="Y34" s="16"/>
      <c r="Z34" s="16"/>
      <c r="AA34" s="16"/>
      <c r="AB34" s="16"/>
    </row>
    <row r="35" spans="2:28" ht="15.5" x14ac:dyDescent="0.35"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</row>
  </sheetData>
  <dataConsolidate/>
  <mergeCells count="17">
    <mergeCell ref="B30:C30"/>
    <mergeCell ref="B32:O32"/>
    <mergeCell ref="B33:O33"/>
    <mergeCell ref="B34:O34"/>
    <mergeCell ref="B27:D27"/>
    <mergeCell ref="E27:G27"/>
    <mergeCell ref="H27:O27"/>
    <mergeCell ref="E28:G28"/>
    <mergeCell ref="H28:O28"/>
    <mergeCell ref="E30:G30"/>
    <mergeCell ref="H30:O30"/>
    <mergeCell ref="B4:D4"/>
    <mergeCell ref="E29:G29"/>
    <mergeCell ref="H29:O29"/>
    <mergeCell ref="B15:D15"/>
    <mergeCell ref="B25:O25"/>
    <mergeCell ref="B26:O26"/>
  </mergeCells>
  <dataValidations disablePrompts="1" count="1">
    <dataValidation type="list" allowBlank="1" showInputMessage="1" showErrorMessage="1" sqref="D6:D11 D17:D20">
      <formula1>"X"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21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G25"/>
  <sheetViews>
    <sheetView view="pageBreakPreview" zoomScale="60" zoomScaleNormal="82" workbookViewId="0">
      <selection activeCell="S25" sqref="S25"/>
    </sheetView>
  </sheetViews>
  <sheetFormatPr defaultRowHeight="14.5" x14ac:dyDescent="0.35"/>
  <sheetData>
    <row r="3" spans="1:33" ht="23.25" customHeight="1" x14ac:dyDescent="0.35">
      <c r="A3" s="229"/>
      <c r="B3" s="230" t="s">
        <v>276</v>
      </c>
      <c r="C3" s="231"/>
      <c r="D3" s="231"/>
      <c r="E3" s="229"/>
      <c r="F3" s="229"/>
      <c r="G3" s="229"/>
      <c r="H3" s="229"/>
      <c r="I3" s="229"/>
      <c r="J3" s="229"/>
      <c r="K3" s="229"/>
      <c r="L3" s="229"/>
      <c r="M3" s="229"/>
      <c r="N3" s="232"/>
      <c r="O3" s="232"/>
      <c r="P3" s="232"/>
      <c r="Q3" s="232"/>
      <c r="R3" s="232"/>
      <c r="S3" s="215"/>
      <c r="T3" s="232"/>
      <c r="U3" s="232"/>
      <c r="V3" s="232"/>
      <c r="W3" s="232"/>
      <c r="X3" s="232"/>
      <c r="Y3" s="232"/>
      <c r="Z3" s="232"/>
      <c r="AA3" s="232"/>
      <c r="AB3" s="232"/>
      <c r="AC3" s="232"/>
      <c r="AD3" s="232"/>
      <c r="AE3" s="232"/>
      <c r="AF3" s="232"/>
      <c r="AG3" s="232"/>
    </row>
    <row r="4" spans="1:33" ht="15.5" x14ac:dyDescent="0.35">
      <c r="A4" s="233" t="s">
        <v>3</v>
      </c>
      <c r="B4" s="641" t="s">
        <v>271</v>
      </c>
      <c r="C4" s="641"/>
      <c r="D4" s="640" t="s">
        <v>277</v>
      </c>
      <c r="E4" s="640"/>
      <c r="F4" s="640"/>
      <c r="G4" s="640" t="s">
        <v>278</v>
      </c>
      <c r="H4" s="640"/>
      <c r="I4" s="640"/>
      <c r="J4" s="640" t="s">
        <v>279</v>
      </c>
      <c r="K4" s="640"/>
      <c r="L4" s="640"/>
      <c r="M4" s="640" t="s">
        <v>280</v>
      </c>
      <c r="N4" s="640"/>
      <c r="O4" s="640"/>
      <c r="P4" s="640" t="s">
        <v>109</v>
      </c>
      <c r="Q4" s="640"/>
      <c r="R4" s="640"/>
      <c r="S4" s="640" t="s">
        <v>281</v>
      </c>
      <c r="T4" s="640"/>
      <c r="U4" s="640"/>
      <c r="V4" s="640" t="s">
        <v>282</v>
      </c>
      <c r="W4" s="640"/>
      <c r="X4" s="640"/>
      <c r="Y4" s="640" t="s">
        <v>283</v>
      </c>
      <c r="Z4" s="640"/>
      <c r="AA4" s="640"/>
      <c r="AB4" s="640" t="s">
        <v>284</v>
      </c>
      <c r="AC4" s="640"/>
      <c r="AD4" s="640"/>
      <c r="AE4" s="640" t="s">
        <v>65</v>
      </c>
      <c r="AF4" s="640"/>
      <c r="AG4" s="640"/>
    </row>
    <row r="5" spans="1:33" ht="62" x14ac:dyDescent="0.35">
      <c r="A5" s="233"/>
      <c r="B5" s="217" t="s">
        <v>285</v>
      </c>
      <c r="C5" s="217" t="s">
        <v>286</v>
      </c>
      <c r="D5" s="217" t="s">
        <v>287</v>
      </c>
      <c r="E5" s="637" t="s">
        <v>288</v>
      </c>
      <c r="F5" s="637"/>
      <c r="G5" s="217" t="s">
        <v>287</v>
      </c>
      <c r="H5" s="637" t="s">
        <v>288</v>
      </c>
      <c r="I5" s="637"/>
      <c r="J5" s="217" t="s">
        <v>287</v>
      </c>
      <c r="K5" s="637" t="s">
        <v>288</v>
      </c>
      <c r="L5" s="637"/>
      <c r="M5" s="217" t="s">
        <v>287</v>
      </c>
      <c r="N5" s="637" t="s">
        <v>288</v>
      </c>
      <c r="O5" s="637"/>
      <c r="P5" s="217" t="s">
        <v>287</v>
      </c>
      <c r="Q5" s="637" t="s">
        <v>288</v>
      </c>
      <c r="R5" s="637"/>
      <c r="S5" s="217" t="s">
        <v>287</v>
      </c>
      <c r="T5" s="637" t="s">
        <v>288</v>
      </c>
      <c r="U5" s="637"/>
      <c r="V5" s="217" t="s">
        <v>287</v>
      </c>
      <c r="W5" s="637" t="s">
        <v>288</v>
      </c>
      <c r="X5" s="637"/>
      <c r="Y5" s="217" t="s">
        <v>287</v>
      </c>
      <c r="Z5" s="637" t="s">
        <v>288</v>
      </c>
      <c r="AA5" s="637"/>
      <c r="AB5" s="217" t="s">
        <v>287</v>
      </c>
      <c r="AC5" s="637" t="s">
        <v>288</v>
      </c>
      <c r="AD5" s="637"/>
      <c r="AE5" s="217" t="s">
        <v>287</v>
      </c>
      <c r="AF5" s="637" t="s">
        <v>288</v>
      </c>
      <c r="AG5" s="637"/>
    </row>
    <row r="6" spans="1:33" ht="15.5" x14ac:dyDescent="0.35">
      <c r="A6" s="234">
        <v>1</v>
      </c>
      <c r="B6" s="235"/>
      <c r="C6" s="225"/>
      <c r="D6" s="236"/>
      <c r="E6" s="236"/>
      <c r="F6" s="237"/>
      <c r="G6" s="236"/>
      <c r="H6" s="236"/>
      <c r="I6" s="237"/>
      <c r="J6" s="236"/>
      <c r="K6" s="236"/>
      <c r="L6" s="237"/>
      <c r="M6" s="236"/>
      <c r="N6" s="236"/>
      <c r="O6" s="237"/>
      <c r="P6" s="236"/>
      <c r="Q6" s="236"/>
      <c r="R6" s="237"/>
      <c r="S6" s="236"/>
      <c r="T6" s="236"/>
      <c r="U6" s="237"/>
      <c r="V6" s="236"/>
      <c r="W6" s="236"/>
      <c r="X6" s="237"/>
      <c r="Y6" s="236"/>
      <c r="Z6" s="236"/>
      <c r="AA6" s="237"/>
      <c r="AB6" s="236"/>
      <c r="AC6" s="236"/>
      <c r="AD6" s="237"/>
      <c r="AE6" s="236"/>
      <c r="AF6" s="236"/>
      <c r="AG6" s="237"/>
    </row>
    <row r="7" spans="1:33" ht="15.5" x14ac:dyDescent="0.35">
      <c r="A7" s="234">
        <v>2</v>
      </c>
      <c r="B7" s="235"/>
      <c r="C7" s="225"/>
      <c r="D7" s="236"/>
      <c r="E7" s="236"/>
      <c r="F7" s="237"/>
      <c r="G7" s="236"/>
      <c r="H7" s="236"/>
      <c r="I7" s="237"/>
      <c r="J7" s="236"/>
      <c r="K7" s="236"/>
      <c r="L7" s="237"/>
      <c r="M7" s="236"/>
      <c r="N7" s="236"/>
      <c r="O7" s="237"/>
      <c r="P7" s="236"/>
      <c r="Q7" s="236"/>
      <c r="R7" s="237"/>
      <c r="S7" s="236"/>
      <c r="T7" s="236"/>
      <c r="U7" s="237"/>
      <c r="V7" s="236"/>
      <c r="W7" s="236"/>
      <c r="X7" s="237"/>
      <c r="Y7" s="236"/>
      <c r="Z7" s="236"/>
      <c r="AA7" s="237"/>
      <c r="AB7" s="236"/>
      <c r="AC7" s="236"/>
      <c r="AD7" s="237"/>
      <c r="AE7" s="236"/>
      <c r="AF7" s="236"/>
      <c r="AG7" s="237"/>
    </row>
    <row r="8" spans="1:33" ht="15.5" x14ac:dyDescent="0.35">
      <c r="A8" s="234">
        <v>3</v>
      </c>
      <c r="B8" s="235"/>
      <c r="C8" s="225"/>
      <c r="D8" s="236"/>
      <c r="E8" s="236"/>
      <c r="F8" s="237"/>
      <c r="G8" s="236"/>
      <c r="H8" s="236"/>
      <c r="I8" s="237"/>
      <c r="J8" s="236"/>
      <c r="K8" s="236"/>
      <c r="L8" s="237"/>
      <c r="M8" s="236"/>
      <c r="N8" s="236"/>
      <c r="O8" s="237"/>
      <c r="P8" s="236"/>
      <c r="Q8" s="236"/>
      <c r="R8" s="237"/>
      <c r="S8" s="236"/>
      <c r="T8" s="236"/>
      <c r="U8" s="237"/>
      <c r="V8" s="236"/>
      <c r="W8" s="236"/>
      <c r="X8" s="237"/>
      <c r="Y8" s="236"/>
      <c r="Z8" s="236"/>
      <c r="AA8" s="237"/>
      <c r="AB8" s="236"/>
      <c r="AC8" s="236"/>
      <c r="AD8" s="237"/>
      <c r="AE8" s="236"/>
      <c r="AF8" s="236"/>
      <c r="AG8" s="237"/>
    </row>
    <row r="9" spans="1:33" ht="15.5" x14ac:dyDescent="0.35">
      <c r="A9" s="234">
        <v>4</v>
      </c>
      <c r="B9" s="235"/>
      <c r="C9" s="225"/>
      <c r="D9" s="236"/>
      <c r="E9" s="236"/>
      <c r="F9" s="237"/>
      <c r="G9" s="236"/>
      <c r="H9" s="236"/>
      <c r="I9" s="237"/>
      <c r="J9" s="236"/>
      <c r="K9" s="236"/>
      <c r="L9" s="237"/>
      <c r="M9" s="236"/>
      <c r="N9" s="236"/>
      <c r="O9" s="237"/>
      <c r="P9" s="236"/>
      <c r="Q9" s="236"/>
      <c r="R9" s="237"/>
      <c r="S9" s="236"/>
      <c r="T9" s="236"/>
      <c r="U9" s="237"/>
      <c r="V9" s="236"/>
      <c r="W9" s="236"/>
      <c r="X9" s="237"/>
      <c r="Y9" s="236"/>
      <c r="Z9" s="236"/>
      <c r="AA9" s="237"/>
      <c r="AB9" s="236"/>
      <c r="AC9" s="236"/>
      <c r="AD9" s="237"/>
      <c r="AE9" s="236"/>
      <c r="AF9" s="236"/>
      <c r="AG9" s="237"/>
    </row>
    <row r="10" spans="1:33" ht="15.5" x14ac:dyDescent="0.35">
      <c r="A10" s="234">
        <v>5</v>
      </c>
      <c r="B10" s="235"/>
      <c r="C10" s="225"/>
      <c r="D10" s="236"/>
      <c r="E10" s="236"/>
      <c r="F10" s="237"/>
      <c r="G10" s="236"/>
      <c r="H10" s="236"/>
      <c r="I10" s="237"/>
      <c r="J10" s="236"/>
      <c r="K10" s="236"/>
      <c r="L10" s="237"/>
      <c r="M10" s="236"/>
      <c r="N10" s="236"/>
      <c r="O10" s="237"/>
      <c r="P10" s="236"/>
      <c r="Q10" s="236"/>
      <c r="R10" s="237"/>
      <c r="S10" s="236"/>
      <c r="T10" s="236"/>
      <c r="U10" s="237"/>
      <c r="V10" s="236"/>
      <c r="W10" s="236"/>
      <c r="X10" s="237"/>
      <c r="Y10" s="236"/>
      <c r="Z10" s="236"/>
      <c r="AA10" s="237"/>
      <c r="AB10" s="236"/>
      <c r="AC10" s="236"/>
      <c r="AD10" s="237"/>
      <c r="AE10" s="236"/>
      <c r="AF10" s="236"/>
      <c r="AG10" s="237"/>
    </row>
    <row r="11" spans="1:33" ht="15.5" x14ac:dyDescent="0.35">
      <c r="A11" s="642" t="s">
        <v>49</v>
      </c>
      <c r="B11" s="642"/>
      <c r="C11" s="642"/>
      <c r="D11" s="238"/>
      <c r="E11" s="238"/>
      <c r="F11" s="237"/>
      <c r="G11" s="238"/>
      <c r="H11" s="238"/>
      <c r="I11" s="239"/>
      <c r="J11" s="238"/>
      <c r="K11" s="238"/>
      <c r="L11" s="239"/>
      <c r="M11" s="238"/>
      <c r="N11" s="238"/>
      <c r="O11" s="239"/>
      <c r="P11" s="238"/>
      <c r="Q11" s="238"/>
      <c r="R11" s="239"/>
      <c r="S11" s="238"/>
      <c r="T11" s="238"/>
      <c r="U11" s="239"/>
      <c r="V11" s="238"/>
      <c r="W11" s="238"/>
      <c r="X11" s="239"/>
      <c r="Y11" s="238"/>
      <c r="Z11" s="238"/>
      <c r="AA11" s="239"/>
      <c r="AB11" s="238"/>
      <c r="AC11" s="238"/>
      <c r="AD11" s="239"/>
      <c r="AE11" s="238"/>
      <c r="AF11" s="238"/>
      <c r="AG11" s="239"/>
    </row>
    <row r="12" spans="1:33" ht="15.5" x14ac:dyDescent="0.35">
      <c r="A12" s="234">
        <v>1</v>
      </c>
      <c r="B12" s="235"/>
      <c r="C12" s="240"/>
      <c r="D12" s="241"/>
      <c r="E12" s="241"/>
      <c r="F12" s="242"/>
      <c r="G12" s="241"/>
      <c r="H12" s="241"/>
      <c r="I12" s="242"/>
      <c r="J12" s="241"/>
      <c r="K12" s="241"/>
      <c r="L12" s="242"/>
      <c r="M12" s="241"/>
      <c r="N12" s="241"/>
      <c r="O12" s="242"/>
      <c r="P12" s="241"/>
      <c r="Q12" s="241"/>
      <c r="R12" s="242"/>
      <c r="S12" s="241"/>
      <c r="T12" s="241"/>
      <c r="U12" s="242"/>
      <c r="V12" s="241"/>
      <c r="W12" s="241"/>
      <c r="X12" s="242"/>
      <c r="Y12" s="241"/>
      <c r="Z12" s="241"/>
      <c r="AA12" s="242"/>
      <c r="AB12" s="241"/>
      <c r="AC12" s="241"/>
      <c r="AD12" s="242"/>
      <c r="AE12" s="241"/>
      <c r="AF12" s="241"/>
      <c r="AG12" s="242"/>
    </row>
    <row r="13" spans="1:33" ht="15.5" x14ac:dyDescent="0.35">
      <c r="A13" s="234">
        <v>2</v>
      </c>
      <c r="B13" s="235"/>
      <c r="C13" s="240"/>
      <c r="D13" s="241"/>
      <c r="E13" s="241"/>
      <c r="F13" s="242"/>
      <c r="G13" s="241"/>
      <c r="H13" s="241"/>
      <c r="I13" s="242"/>
      <c r="J13" s="241"/>
      <c r="K13" s="241"/>
      <c r="L13" s="242"/>
      <c r="M13" s="241"/>
      <c r="N13" s="241"/>
      <c r="O13" s="242"/>
      <c r="P13" s="241"/>
      <c r="Q13" s="241"/>
      <c r="R13" s="242"/>
      <c r="S13" s="241"/>
      <c r="T13" s="241"/>
      <c r="U13" s="242"/>
      <c r="V13" s="241"/>
      <c r="W13" s="241"/>
      <c r="X13" s="242"/>
      <c r="Y13" s="241"/>
      <c r="Z13" s="241"/>
      <c r="AA13" s="242"/>
      <c r="AB13" s="241"/>
      <c r="AC13" s="241"/>
      <c r="AD13" s="242"/>
      <c r="AE13" s="241"/>
      <c r="AF13" s="241"/>
      <c r="AG13" s="242"/>
    </row>
    <row r="14" spans="1:33" ht="15.5" x14ac:dyDescent="0.35">
      <c r="A14" s="234">
        <v>3</v>
      </c>
      <c r="B14" s="235"/>
      <c r="C14" s="240"/>
      <c r="D14" s="241"/>
      <c r="E14" s="241"/>
      <c r="F14" s="242"/>
      <c r="G14" s="241"/>
      <c r="H14" s="241"/>
      <c r="I14" s="242"/>
      <c r="J14" s="241"/>
      <c r="K14" s="241"/>
      <c r="L14" s="242"/>
      <c r="M14" s="241"/>
      <c r="N14" s="241"/>
      <c r="O14" s="242"/>
      <c r="P14" s="241"/>
      <c r="Q14" s="241"/>
      <c r="R14" s="242"/>
      <c r="S14" s="241"/>
      <c r="T14" s="241"/>
      <c r="U14" s="242"/>
      <c r="V14" s="241"/>
      <c r="W14" s="241"/>
      <c r="X14" s="242"/>
      <c r="Y14" s="241"/>
      <c r="Z14" s="241"/>
      <c r="AA14" s="242"/>
      <c r="AB14" s="241"/>
      <c r="AC14" s="241"/>
      <c r="AD14" s="242"/>
      <c r="AE14" s="241"/>
      <c r="AF14" s="241"/>
      <c r="AG14" s="242"/>
    </row>
    <row r="15" spans="1:33" ht="15.5" x14ac:dyDescent="0.35">
      <c r="A15" s="234">
        <v>4</v>
      </c>
      <c r="B15" s="235"/>
      <c r="C15" s="240"/>
      <c r="D15" s="241"/>
      <c r="E15" s="241"/>
      <c r="F15" s="242"/>
      <c r="G15" s="241"/>
      <c r="H15" s="241"/>
      <c r="I15" s="242"/>
      <c r="J15" s="241"/>
      <c r="K15" s="241"/>
      <c r="L15" s="242"/>
      <c r="M15" s="241"/>
      <c r="N15" s="241"/>
      <c r="O15" s="242"/>
      <c r="P15" s="241"/>
      <c r="Q15" s="241"/>
      <c r="R15" s="242"/>
      <c r="S15" s="241"/>
      <c r="T15" s="241"/>
      <c r="U15" s="242"/>
      <c r="V15" s="241"/>
      <c r="W15" s="241"/>
      <c r="X15" s="242"/>
      <c r="Y15" s="241"/>
      <c r="Z15" s="241"/>
      <c r="AA15" s="242"/>
      <c r="AB15" s="241"/>
      <c r="AC15" s="241"/>
      <c r="AD15" s="242"/>
      <c r="AE15" s="241"/>
      <c r="AF15" s="241"/>
      <c r="AG15" s="242"/>
    </row>
    <row r="16" spans="1:33" ht="15.5" x14ac:dyDescent="0.35">
      <c r="A16" s="234">
        <v>5</v>
      </c>
      <c r="B16" s="235"/>
      <c r="C16" s="240"/>
      <c r="D16" s="241"/>
      <c r="E16" s="241"/>
      <c r="F16" s="242"/>
      <c r="G16" s="241"/>
      <c r="H16" s="241"/>
      <c r="I16" s="242"/>
      <c r="J16" s="241"/>
      <c r="K16" s="241"/>
      <c r="L16" s="242"/>
      <c r="M16" s="241"/>
      <c r="N16" s="241"/>
      <c r="O16" s="242"/>
      <c r="P16" s="241"/>
      <c r="Q16" s="241"/>
      <c r="R16" s="242"/>
      <c r="S16" s="241"/>
      <c r="T16" s="241"/>
      <c r="U16" s="242"/>
      <c r="V16" s="241"/>
      <c r="W16" s="241"/>
      <c r="X16" s="242"/>
      <c r="Y16" s="241"/>
      <c r="Z16" s="241"/>
      <c r="AA16" s="242"/>
      <c r="AB16" s="241"/>
      <c r="AC16" s="241"/>
      <c r="AD16" s="242"/>
      <c r="AE16" s="241"/>
      <c r="AF16" s="241"/>
      <c r="AG16" s="242"/>
    </row>
    <row r="17" spans="1:33" s="243" customFormat="1" ht="15.5" x14ac:dyDescent="0.3">
      <c r="A17" s="642" t="s">
        <v>49</v>
      </c>
      <c r="B17" s="642"/>
      <c r="C17" s="642"/>
      <c r="D17" s="238"/>
      <c r="E17" s="238"/>
      <c r="F17" s="239"/>
      <c r="G17" s="238"/>
      <c r="H17" s="238"/>
      <c r="I17" s="239"/>
      <c r="J17" s="238"/>
      <c r="K17" s="238"/>
      <c r="L17" s="239"/>
      <c r="M17" s="238"/>
      <c r="N17" s="238"/>
      <c r="O17" s="239"/>
      <c r="P17" s="238"/>
      <c r="Q17" s="238"/>
      <c r="R17" s="239"/>
      <c r="S17" s="238"/>
      <c r="T17" s="238"/>
      <c r="U17" s="239"/>
      <c r="V17" s="238"/>
      <c r="W17" s="238"/>
      <c r="X17" s="239"/>
      <c r="Y17" s="238"/>
      <c r="Z17" s="238"/>
      <c r="AA17" s="239"/>
      <c r="AB17" s="238"/>
      <c r="AC17" s="238"/>
      <c r="AD17" s="239"/>
      <c r="AE17" s="238"/>
      <c r="AF17" s="238"/>
      <c r="AG17" s="239"/>
    </row>
    <row r="18" spans="1:33" ht="15.5" x14ac:dyDescent="0.35">
      <c r="A18" s="234">
        <v>1</v>
      </c>
      <c r="B18" s="235"/>
      <c r="C18" s="240"/>
      <c r="D18" s="241"/>
      <c r="E18" s="241"/>
      <c r="F18" s="242"/>
      <c r="G18" s="241"/>
      <c r="H18" s="241"/>
      <c r="I18" s="242"/>
      <c r="J18" s="241"/>
      <c r="K18" s="241"/>
      <c r="L18" s="242"/>
      <c r="M18" s="241"/>
      <c r="N18" s="241"/>
      <c r="O18" s="242"/>
      <c r="P18" s="241"/>
      <c r="Q18" s="241"/>
      <c r="R18" s="242"/>
      <c r="S18" s="241"/>
      <c r="T18" s="241"/>
      <c r="U18" s="242"/>
      <c r="V18" s="241"/>
      <c r="W18" s="241"/>
      <c r="X18" s="242"/>
      <c r="Y18" s="241"/>
      <c r="Z18" s="241"/>
      <c r="AA18" s="242"/>
      <c r="AB18" s="241"/>
      <c r="AC18" s="241"/>
      <c r="AD18" s="242"/>
      <c r="AE18" s="241"/>
      <c r="AF18" s="241"/>
      <c r="AG18" s="242"/>
    </row>
    <row r="19" spans="1:33" ht="15.5" x14ac:dyDescent="0.35">
      <c r="A19" s="234">
        <v>2</v>
      </c>
      <c r="B19" s="235"/>
      <c r="C19" s="240"/>
      <c r="D19" s="241"/>
      <c r="E19" s="241"/>
      <c r="F19" s="242"/>
      <c r="G19" s="241"/>
      <c r="H19" s="241"/>
      <c r="I19" s="242"/>
      <c r="J19" s="241"/>
      <c r="K19" s="241"/>
      <c r="L19" s="242"/>
      <c r="M19" s="241"/>
      <c r="N19" s="241"/>
      <c r="O19" s="242"/>
      <c r="P19" s="241"/>
      <c r="Q19" s="241"/>
      <c r="R19" s="242"/>
      <c r="S19" s="241"/>
      <c r="T19" s="241"/>
      <c r="U19" s="242"/>
      <c r="V19" s="241"/>
      <c r="W19" s="241"/>
      <c r="X19" s="242"/>
      <c r="Y19" s="241"/>
      <c r="Z19" s="241"/>
      <c r="AA19" s="242"/>
      <c r="AB19" s="241"/>
      <c r="AC19" s="241"/>
      <c r="AD19" s="242"/>
      <c r="AE19" s="241"/>
      <c r="AF19" s="241"/>
      <c r="AG19" s="242"/>
    </row>
    <row r="20" spans="1:33" ht="15.5" x14ac:dyDescent="0.35">
      <c r="A20" s="234">
        <v>3</v>
      </c>
      <c r="B20" s="235"/>
      <c r="C20" s="240"/>
      <c r="D20" s="241"/>
      <c r="E20" s="241"/>
      <c r="F20" s="242"/>
      <c r="G20" s="241"/>
      <c r="H20" s="241"/>
      <c r="I20" s="242"/>
      <c r="J20" s="241"/>
      <c r="K20" s="241"/>
      <c r="L20" s="242"/>
      <c r="M20" s="241"/>
      <c r="N20" s="241"/>
      <c r="O20" s="242"/>
      <c r="P20" s="241"/>
      <c r="Q20" s="241"/>
      <c r="R20" s="242"/>
      <c r="S20" s="241"/>
      <c r="T20" s="241"/>
      <c r="U20" s="242"/>
      <c r="V20" s="241"/>
      <c r="W20" s="241"/>
      <c r="X20" s="242"/>
      <c r="Y20" s="241"/>
      <c r="Z20" s="241"/>
      <c r="AA20" s="242"/>
      <c r="AB20" s="241"/>
      <c r="AC20" s="241"/>
      <c r="AD20" s="242"/>
      <c r="AE20" s="241"/>
      <c r="AF20" s="241"/>
      <c r="AG20" s="242"/>
    </row>
    <row r="21" spans="1:33" ht="15.5" x14ac:dyDescent="0.35">
      <c r="A21" s="234">
        <v>4</v>
      </c>
      <c r="B21" s="235"/>
      <c r="C21" s="240"/>
      <c r="D21" s="241"/>
      <c r="E21" s="241"/>
      <c r="F21" s="242"/>
      <c r="G21" s="241"/>
      <c r="H21" s="241"/>
      <c r="I21" s="242"/>
      <c r="J21" s="241"/>
      <c r="K21" s="241"/>
      <c r="L21" s="242"/>
      <c r="M21" s="241"/>
      <c r="N21" s="241"/>
      <c r="O21" s="242"/>
      <c r="P21" s="241"/>
      <c r="Q21" s="241"/>
      <c r="R21" s="242"/>
      <c r="S21" s="241"/>
      <c r="T21" s="241"/>
      <c r="U21" s="242"/>
      <c r="V21" s="241"/>
      <c r="W21" s="241"/>
      <c r="X21" s="242"/>
      <c r="Y21" s="241"/>
      <c r="Z21" s="241"/>
      <c r="AA21" s="242"/>
      <c r="AB21" s="241"/>
      <c r="AC21" s="241"/>
      <c r="AD21" s="242"/>
      <c r="AE21" s="241"/>
      <c r="AF21" s="241"/>
      <c r="AG21" s="242"/>
    </row>
    <row r="22" spans="1:33" ht="15.5" x14ac:dyDescent="0.35">
      <c r="A22" s="234">
        <v>5</v>
      </c>
      <c r="B22" s="235"/>
      <c r="C22" s="240"/>
      <c r="D22" s="241"/>
      <c r="E22" s="241"/>
      <c r="F22" s="242"/>
      <c r="G22" s="241"/>
      <c r="H22" s="241"/>
      <c r="I22" s="242"/>
      <c r="J22" s="241"/>
      <c r="K22" s="241"/>
      <c r="L22" s="242"/>
      <c r="M22" s="241"/>
      <c r="N22" s="241"/>
      <c r="O22" s="242"/>
      <c r="P22" s="241"/>
      <c r="Q22" s="241"/>
      <c r="R22" s="242"/>
      <c r="S22" s="241"/>
      <c r="T22" s="241"/>
      <c r="U22" s="242"/>
      <c r="V22" s="241"/>
      <c r="W22" s="241"/>
      <c r="X22" s="242"/>
      <c r="Y22" s="241"/>
      <c r="Z22" s="241"/>
      <c r="AA22" s="242"/>
      <c r="AB22" s="241"/>
      <c r="AC22" s="241"/>
      <c r="AD22" s="242"/>
      <c r="AE22" s="241"/>
      <c r="AF22" s="241"/>
      <c r="AG22" s="242"/>
    </row>
    <row r="23" spans="1:33" s="243" customFormat="1" ht="15.5" x14ac:dyDescent="0.3">
      <c r="A23" s="642" t="s">
        <v>49</v>
      </c>
      <c r="B23" s="642"/>
      <c r="C23" s="642"/>
      <c r="D23" s="238"/>
      <c r="E23" s="238"/>
      <c r="F23" s="239"/>
      <c r="G23" s="238"/>
      <c r="H23" s="238"/>
      <c r="I23" s="239"/>
      <c r="J23" s="238"/>
      <c r="K23" s="238"/>
      <c r="L23" s="239"/>
      <c r="M23" s="238"/>
      <c r="N23" s="238"/>
      <c r="O23" s="239"/>
      <c r="P23" s="238"/>
      <c r="Q23" s="238"/>
      <c r="R23" s="239"/>
      <c r="S23" s="238"/>
      <c r="T23" s="238"/>
      <c r="U23" s="239"/>
      <c r="V23" s="238"/>
      <c r="W23" s="238"/>
      <c r="X23" s="239"/>
      <c r="Y23" s="238"/>
      <c r="Z23" s="238"/>
      <c r="AA23" s="239"/>
      <c r="AB23" s="238"/>
      <c r="AC23" s="238"/>
      <c r="AD23" s="239"/>
      <c r="AE23" s="238"/>
      <c r="AF23" s="238"/>
      <c r="AG23" s="239"/>
    </row>
    <row r="25" spans="1:33" ht="78.75" customHeight="1" x14ac:dyDescent="0.35">
      <c r="A25" s="576" t="s">
        <v>289</v>
      </c>
      <c r="B25" s="576"/>
      <c r="C25" s="576"/>
      <c r="D25" s="576"/>
      <c r="E25" s="576"/>
      <c r="F25" s="576"/>
      <c r="G25" s="576"/>
      <c r="H25" s="576"/>
      <c r="I25" s="576"/>
      <c r="J25" s="576"/>
      <c r="K25" s="576"/>
      <c r="L25" s="576"/>
      <c r="M25" s="576"/>
      <c r="N25" s="576"/>
      <c r="O25" s="576"/>
      <c r="P25" s="576"/>
      <c r="Q25" s="576"/>
      <c r="R25" s="576"/>
    </row>
  </sheetData>
  <mergeCells count="25">
    <mergeCell ref="A25:R25"/>
    <mergeCell ref="T5:U5"/>
    <mergeCell ref="W5:X5"/>
    <mergeCell ref="A11:C11"/>
    <mergeCell ref="P4:R4"/>
    <mergeCell ref="Z5:AA5"/>
    <mergeCell ref="AC5:AD5"/>
    <mergeCell ref="A17:C17"/>
    <mergeCell ref="A23:C23"/>
    <mergeCell ref="AF5:AG5"/>
    <mergeCell ref="E5:F5"/>
    <mergeCell ref="H5:I5"/>
    <mergeCell ref="K5:L5"/>
    <mergeCell ref="N5:O5"/>
    <mergeCell ref="Q5:R5"/>
    <mergeCell ref="AE4:AG4"/>
    <mergeCell ref="B4:C4"/>
    <mergeCell ref="D4:F4"/>
    <mergeCell ref="G4:I4"/>
    <mergeCell ref="J4:L4"/>
    <mergeCell ref="M4:O4"/>
    <mergeCell ref="S4:U4"/>
    <mergeCell ref="V4:X4"/>
    <mergeCell ref="Y4:AA4"/>
    <mergeCell ref="AB4:AD4"/>
  </mergeCells>
  <dataValidations count="2">
    <dataValidation allowBlank="1" showInputMessage="1" showErrorMessage="1" error="Моля, въведете продукцията според поредността в Таблица 3." sqref="C6:C10"/>
    <dataValidation type="custom" allowBlank="1" showInputMessage="1" showErrorMessage="1" error="Моля въведете продукцията съгласно поредностт в Таблица 3." sqref="C12:C16 C18:C22">
      <formula1>+#REF!</formula1>
    </dataValidation>
  </dataValidations>
  <pageMargins left="0.7" right="0.7" top="0.75" bottom="0.75" header="0.3" footer="0.3"/>
  <pageSetup scale="74" orientation="landscape" r:id="rId1"/>
  <colBreaks count="1" manualBreakCount="1">
    <brk id="1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33"/>
  <sheetViews>
    <sheetView view="pageBreakPreview" zoomScale="60" zoomScaleNormal="100" workbookViewId="0">
      <selection activeCell="H7" sqref="H7"/>
    </sheetView>
  </sheetViews>
  <sheetFormatPr defaultRowHeight="14.5" x14ac:dyDescent="0.35"/>
  <cols>
    <col min="1" max="1" width="9.1796875" style="278" customWidth="1"/>
    <col min="2" max="2" width="27.453125" customWidth="1"/>
    <col min="3" max="13" width="14.7265625" customWidth="1"/>
  </cols>
  <sheetData>
    <row r="3" spans="1:13" s="244" customFormat="1" ht="39" customHeight="1" thickBot="1" x14ac:dyDescent="0.35">
      <c r="A3" s="647" t="s">
        <v>290</v>
      </c>
      <c r="B3" s="647"/>
      <c r="C3" s="647"/>
      <c r="D3" s="647"/>
      <c r="E3" s="647"/>
      <c r="F3" s="647"/>
      <c r="G3" s="647"/>
      <c r="H3" s="647"/>
      <c r="I3" s="251"/>
      <c r="J3" s="251"/>
      <c r="K3" s="251"/>
      <c r="L3" s="251"/>
      <c r="M3" s="251"/>
    </row>
    <row r="4" spans="1:13" s="244" customFormat="1" ht="36" x14ac:dyDescent="0.3">
      <c r="A4" s="643" t="s">
        <v>3</v>
      </c>
      <c r="B4" s="645" t="s">
        <v>291</v>
      </c>
      <c r="C4" s="262" t="s">
        <v>104</v>
      </c>
      <c r="D4" s="249" t="s">
        <v>105</v>
      </c>
      <c r="E4" s="249" t="s">
        <v>106</v>
      </c>
      <c r="F4" s="249" t="s">
        <v>107</v>
      </c>
      <c r="G4" s="249" t="s">
        <v>108</v>
      </c>
      <c r="H4" s="250" t="s">
        <v>109</v>
      </c>
      <c r="I4" s="249" t="s">
        <v>110</v>
      </c>
      <c r="J4" s="249" t="s">
        <v>111</v>
      </c>
      <c r="K4" s="249" t="s">
        <v>112</v>
      </c>
      <c r="L4" s="249" t="s">
        <v>113</v>
      </c>
      <c r="M4" s="252" t="s">
        <v>26</v>
      </c>
    </row>
    <row r="5" spans="1:13" s="244" customFormat="1" ht="84" x14ac:dyDescent="0.3">
      <c r="A5" s="644"/>
      <c r="B5" s="646"/>
      <c r="C5" s="263" t="s">
        <v>292</v>
      </c>
      <c r="D5" s="245" t="s">
        <v>292</v>
      </c>
      <c r="E5" s="245" t="s">
        <v>293</v>
      </c>
      <c r="F5" s="245" t="s">
        <v>292</v>
      </c>
      <c r="G5" s="245" t="s">
        <v>292</v>
      </c>
      <c r="H5" s="245" t="s">
        <v>292</v>
      </c>
      <c r="I5" s="245" t="s">
        <v>292</v>
      </c>
      <c r="J5" s="245" t="s">
        <v>295</v>
      </c>
      <c r="K5" s="245" t="s">
        <v>295</v>
      </c>
      <c r="L5" s="245" t="s">
        <v>295</v>
      </c>
      <c r="M5" s="253" t="s">
        <v>295</v>
      </c>
    </row>
    <row r="6" spans="1:13" s="244" customFormat="1" ht="13.5" thickBot="1" x14ac:dyDescent="0.35">
      <c r="A6" s="254"/>
      <c r="B6" s="270">
        <v>1</v>
      </c>
      <c r="C6" s="264">
        <v>2</v>
      </c>
      <c r="D6" s="255">
        <v>4</v>
      </c>
      <c r="E6" s="255">
        <v>5</v>
      </c>
      <c r="F6" s="255">
        <v>6</v>
      </c>
      <c r="G6" s="255">
        <v>7</v>
      </c>
      <c r="H6" s="255">
        <v>8</v>
      </c>
      <c r="I6" s="255">
        <v>9</v>
      </c>
      <c r="J6" s="255">
        <v>10</v>
      </c>
      <c r="K6" s="255">
        <v>11</v>
      </c>
      <c r="L6" s="255">
        <v>12</v>
      </c>
      <c r="M6" s="256">
        <v>13</v>
      </c>
    </row>
    <row r="7" spans="1:13" s="247" customFormat="1" ht="13" x14ac:dyDescent="0.3">
      <c r="A7" s="279">
        <v>1</v>
      </c>
      <c r="B7" s="271"/>
      <c r="C7" s="266"/>
      <c r="D7" s="257"/>
      <c r="E7" s="257"/>
      <c r="F7" s="257"/>
      <c r="G7" s="257"/>
      <c r="H7" s="257"/>
      <c r="I7" s="257"/>
      <c r="J7" s="257"/>
      <c r="K7" s="257"/>
      <c r="L7" s="257"/>
      <c r="M7" s="258"/>
    </row>
    <row r="8" spans="1:13" s="247" customFormat="1" ht="13" x14ac:dyDescent="0.3">
      <c r="A8" s="280">
        <v>2</v>
      </c>
      <c r="B8" s="269"/>
      <c r="C8" s="267"/>
      <c r="D8" s="246"/>
      <c r="E8" s="246"/>
      <c r="F8" s="246"/>
      <c r="G8" s="246"/>
      <c r="H8" s="246"/>
      <c r="I8" s="246"/>
      <c r="J8" s="246"/>
      <c r="K8" s="246"/>
      <c r="L8" s="246"/>
      <c r="M8" s="259"/>
    </row>
    <row r="9" spans="1:13" s="247" customFormat="1" ht="16.5" customHeight="1" x14ac:dyDescent="0.3">
      <c r="A9" s="280">
        <v>3</v>
      </c>
      <c r="B9" s="269"/>
      <c r="C9" s="267"/>
      <c r="D9" s="246"/>
      <c r="E9" s="246"/>
      <c r="F9" s="246"/>
      <c r="G9" s="246"/>
      <c r="H9" s="246"/>
      <c r="I9" s="246"/>
      <c r="J9" s="246"/>
      <c r="K9" s="246"/>
      <c r="L9" s="246"/>
      <c r="M9" s="259"/>
    </row>
    <row r="10" spans="1:13" s="247" customFormat="1" ht="13" x14ac:dyDescent="0.3">
      <c r="A10" s="280">
        <v>4</v>
      </c>
      <c r="B10" s="269"/>
      <c r="C10" s="267"/>
      <c r="D10" s="246"/>
      <c r="E10" s="246"/>
      <c r="F10" s="246"/>
      <c r="G10" s="246"/>
      <c r="H10" s="246"/>
      <c r="I10" s="246"/>
      <c r="J10" s="246"/>
      <c r="K10" s="246"/>
      <c r="L10" s="246"/>
      <c r="M10" s="259"/>
    </row>
    <row r="11" spans="1:13" s="247" customFormat="1" ht="13" x14ac:dyDescent="0.3">
      <c r="A11" s="280">
        <v>5</v>
      </c>
      <c r="B11" s="269"/>
      <c r="C11" s="267"/>
      <c r="D11" s="246"/>
      <c r="E11" s="246"/>
      <c r="F11" s="246"/>
      <c r="G11" s="246"/>
      <c r="H11" s="246"/>
      <c r="I11" s="246"/>
      <c r="J11" s="246"/>
      <c r="K11" s="246"/>
      <c r="L11" s="246"/>
      <c r="M11" s="259"/>
    </row>
    <row r="12" spans="1:13" s="248" customFormat="1" ht="24.75" customHeight="1" thickBot="1" x14ac:dyDescent="0.4">
      <c r="A12" s="260"/>
      <c r="B12" s="272" t="s">
        <v>294</v>
      </c>
      <c r="C12" s="268"/>
      <c r="D12" s="261"/>
      <c r="E12" s="261"/>
      <c r="F12" s="261"/>
      <c r="G12" s="261"/>
      <c r="H12" s="261"/>
      <c r="I12" s="261"/>
      <c r="J12" s="261"/>
      <c r="K12" s="261"/>
      <c r="L12" s="261"/>
      <c r="M12" s="265"/>
    </row>
    <row r="13" spans="1:13" s="247" customFormat="1" ht="13" x14ac:dyDescent="0.3">
      <c r="A13" s="279">
        <v>1</v>
      </c>
      <c r="B13" s="271"/>
      <c r="C13" s="266"/>
      <c r="D13" s="257"/>
      <c r="E13" s="257"/>
      <c r="F13" s="257"/>
      <c r="G13" s="257"/>
      <c r="H13" s="257"/>
      <c r="I13" s="257"/>
      <c r="J13" s="257"/>
      <c r="K13" s="257"/>
      <c r="L13" s="257"/>
      <c r="M13" s="258"/>
    </row>
    <row r="14" spans="1:13" s="247" customFormat="1" ht="13" x14ac:dyDescent="0.3">
      <c r="A14" s="280">
        <v>2</v>
      </c>
      <c r="B14" s="269"/>
      <c r="C14" s="267"/>
      <c r="D14" s="246"/>
      <c r="E14" s="246"/>
      <c r="F14" s="246"/>
      <c r="G14" s="246"/>
      <c r="H14" s="246"/>
      <c r="I14" s="246"/>
      <c r="J14" s="246"/>
      <c r="K14" s="246"/>
      <c r="L14" s="246"/>
      <c r="M14" s="259"/>
    </row>
    <row r="15" spans="1:13" s="247" customFormat="1" ht="13" x14ac:dyDescent="0.3">
      <c r="A15" s="280">
        <v>3</v>
      </c>
      <c r="B15" s="269"/>
      <c r="C15" s="267"/>
      <c r="D15" s="246"/>
      <c r="E15" s="246"/>
      <c r="F15" s="246"/>
      <c r="G15" s="246"/>
      <c r="H15" s="246"/>
      <c r="I15" s="246"/>
      <c r="J15" s="246"/>
      <c r="K15" s="246"/>
      <c r="L15" s="246"/>
      <c r="M15" s="259"/>
    </row>
    <row r="16" spans="1:13" s="247" customFormat="1" ht="13" x14ac:dyDescent="0.3">
      <c r="A16" s="280">
        <v>4</v>
      </c>
      <c r="B16" s="269"/>
      <c r="C16" s="267"/>
      <c r="D16" s="246"/>
      <c r="E16" s="246"/>
      <c r="F16" s="246"/>
      <c r="G16" s="246"/>
      <c r="H16" s="246"/>
      <c r="I16" s="246"/>
      <c r="J16" s="246"/>
      <c r="K16" s="246"/>
      <c r="L16" s="246"/>
      <c r="M16" s="259"/>
    </row>
    <row r="17" spans="1:13" s="247" customFormat="1" ht="13" x14ac:dyDescent="0.3">
      <c r="A17" s="280">
        <v>5</v>
      </c>
      <c r="B17" s="269"/>
      <c r="C17" s="267"/>
      <c r="D17" s="246"/>
      <c r="E17" s="246"/>
      <c r="F17" s="246"/>
      <c r="G17" s="246"/>
      <c r="H17" s="246"/>
      <c r="I17" s="246"/>
      <c r="J17" s="246"/>
      <c r="K17" s="246"/>
      <c r="L17" s="246"/>
      <c r="M17" s="259"/>
    </row>
    <row r="18" spans="1:13" s="248" customFormat="1" ht="25.5" customHeight="1" thickBot="1" x14ac:dyDescent="0.4">
      <c r="A18" s="260"/>
      <c r="B18" s="272" t="s">
        <v>294</v>
      </c>
      <c r="C18" s="268"/>
      <c r="D18" s="261"/>
      <c r="E18" s="261"/>
      <c r="F18" s="261"/>
      <c r="G18" s="261"/>
      <c r="H18" s="261"/>
      <c r="I18" s="261"/>
      <c r="J18" s="261"/>
      <c r="K18" s="261"/>
      <c r="L18" s="261"/>
      <c r="M18" s="265"/>
    </row>
    <row r="19" spans="1:13" s="247" customFormat="1" ht="13" x14ac:dyDescent="0.3">
      <c r="A19" s="279">
        <v>1</v>
      </c>
      <c r="B19" s="271"/>
      <c r="C19" s="266"/>
      <c r="D19" s="257"/>
      <c r="E19" s="257"/>
      <c r="F19" s="257"/>
      <c r="G19" s="257"/>
      <c r="H19" s="257"/>
      <c r="I19" s="257"/>
      <c r="J19" s="257"/>
      <c r="K19" s="257"/>
      <c r="L19" s="257"/>
      <c r="M19" s="258"/>
    </row>
    <row r="20" spans="1:13" s="247" customFormat="1" ht="13" x14ac:dyDescent="0.3">
      <c r="A20" s="280">
        <v>2</v>
      </c>
      <c r="B20" s="269"/>
      <c r="C20" s="267"/>
      <c r="D20" s="246"/>
      <c r="E20" s="246"/>
      <c r="F20" s="246"/>
      <c r="G20" s="246"/>
      <c r="H20" s="246"/>
      <c r="I20" s="246"/>
      <c r="J20" s="246"/>
      <c r="K20" s="246"/>
      <c r="L20" s="246"/>
      <c r="M20" s="259"/>
    </row>
    <row r="21" spans="1:13" s="247" customFormat="1" ht="13" x14ac:dyDescent="0.3">
      <c r="A21" s="280">
        <v>3</v>
      </c>
      <c r="B21" s="269"/>
      <c r="C21" s="267"/>
      <c r="D21" s="246"/>
      <c r="E21" s="246"/>
      <c r="F21" s="246"/>
      <c r="G21" s="246"/>
      <c r="H21" s="246"/>
      <c r="I21" s="246"/>
      <c r="J21" s="246"/>
      <c r="K21" s="246"/>
      <c r="L21" s="246"/>
      <c r="M21" s="259"/>
    </row>
    <row r="22" spans="1:13" s="247" customFormat="1" ht="13" x14ac:dyDescent="0.3">
      <c r="A22" s="280">
        <v>4</v>
      </c>
      <c r="B22" s="269"/>
      <c r="C22" s="267"/>
      <c r="D22" s="246"/>
      <c r="E22" s="246"/>
      <c r="F22" s="246"/>
      <c r="G22" s="246"/>
      <c r="H22" s="246"/>
      <c r="I22" s="246"/>
      <c r="J22" s="246"/>
      <c r="K22" s="246"/>
      <c r="L22" s="246"/>
      <c r="M22" s="259"/>
    </row>
    <row r="23" spans="1:13" s="247" customFormat="1" ht="13" x14ac:dyDescent="0.3">
      <c r="A23" s="280">
        <v>5</v>
      </c>
      <c r="B23" s="269"/>
      <c r="C23" s="267"/>
      <c r="D23" s="246"/>
      <c r="E23" s="246"/>
      <c r="F23" s="246"/>
      <c r="G23" s="246"/>
      <c r="H23" s="246"/>
      <c r="I23" s="246"/>
      <c r="J23" s="246"/>
      <c r="K23" s="246"/>
      <c r="L23" s="246"/>
      <c r="M23" s="259"/>
    </row>
    <row r="24" spans="1:13" s="248" customFormat="1" ht="24.75" customHeight="1" thickBot="1" x14ac:dyDescent="0.4">
      <c r="A24" s="260"/>
      <c r="B24" s="272" t="s">
        <v>294</v>
      </c>
      <c r="C24" s="268"/>
      <c r="D24" s="261"/>
      <c r="E24" s="261"/>
      <c r="F24" s="261"/>
      <c r="G24" s="261"/>
      <c r="H24" s="261"/>
      <c r="I24" s="261"/>
      <c r="J24" s="261"/>
      <c r="K24" s="261"/>
      <c r="L24" s="261"/>
      <c r="M24" s="265"/>
    </row>
    <row r="25" spans="1:13" s="247" customFormat="1" ht="13" x14ac:dyDescent="0.3">
      <c r="A25" s="279">
        <v>1</v>
      </c>
      <c r="B25" s="271"/>
      <c r="C25" s="266"/>
      <c r="D25" s="257"/>
      <c r="E25" s="257"/>
      <c r="F25" s="257"/>
      <c r="G25" s="257"/>
      <c r="H25" s="257"/>
      <c r="I25" s="257"/>
      <c r="J25" s="257"/>
      <c r="K25" s="257"/>
      <c r="L25" s="257"/>
      <c r="M25" s="258"/>
    </row>
    <row r="26" spans="1:13" s="247" customFormat="1" ht="13" x14ac:dyDescent="0.3">
      <c r="A26" s="280">
        <v>2</v>
      </c>
      <c r="B26" s="269"/>
      <c r="C26" s="267"/>
      <c r="D26" s="246"/>
      <c r="E26" s="246"/>
      <c r="F26" s="246"/>
      <c r="G26" s="246"/>
      <c r="H26" s="246"/>
      <c r="I26" s="246"/>
      <c r="J26" s="246"/>
      <c r="K26" s="246"/>
      <c r="L26" s="246"/>
      <c r="M26" s="259"/>
    </row>
    <row r="27" spans="1:13" s="247" customFormat="1" ht="13" x14ac:dyDescent="0.3">
      <c r="A27" s="280">
        <v>3</v>
      </c>
      <c r="B27" s="269"/>
      <c r="C27" s="267"/>
      <c r="D27" s="246"/>
      <c r="E27" s="246"/>
      <c r="F27" s="246"/>
      <c r="G27" s="246"/>
      <c r="H27" s="246"/>
      <c r="I27" s="246"/>
      <c r="J27" s="246"/>
      <c r="K27" s="246"/>
      <c r="L27" s="246"/>
      <c r="M27" s="259"/>
    </row>
    <row r="28" spans="1:13" s="247" customFormat="1" ht="13" x14ac:dyDescent="0.3">
      <c r="A28" s="280">
        <v>4</v>
      </c>
      <c r="B28" s="269"/>
      <c r="C28" s="267"/>
      <c r="D28" s="246"/>
      <c r="E28" s="246"/>
      <c r="F28" s="246"/>
      <c r="G28" s="246"/>
      <c r="H28" s="246"/>
      <c r="I28" s="246"/>
      <c r="J28" s="246"/>
      <c r="K28" s="246"/>
      <c r="L28" s="246"/>
      <c r="M28" s="259"/>
    </row>
    <row r="29" spans="1:13" s="247" customFormat="1" ht="13" x14ac:dyDescent="0.3">
      <c r="A29" s="280">
        <v>5</v>
      </c>
      <c r="B29" s="269"/>
      <c r="C29" s="267"/>
      <c r="D29" s="246"/>
      <c r="E29" s="246"/>
      <c r="F29" s="246"/>
      <c r="G29" s="246"/>
      <c r="H29" s="246"/>
      <c r="I29" s="246"/>
      <c r="J29" s="246"/>
      <c r="K29" s="246"/>
      <c r="L29" s="246"/>
      <c r="M29" s="259"/>
    </row>
    <row r="30" spans="1:13" s="248" customFormat="1" ht="24.75" customHeight="1" thickBot="1" x14ac:dyDescent="0.4">
      <c r="A30" s="260"/>
      <c r="B30" s="272" t="s">
        <v>294</v>
      </c>
      <c r="C30" s="268"/>
      <c r="D30" s="261"/>
      <c r="E30" s="261"/>
      <c r="F30" s="261"/>
      <c r="G30" s="261"/>
      <c r="H30" s="261"/>
      <c r="I30" s="261"/>
      <c r="J30" s="261"/>
      <c r="K30" s="261"/>
      <c r="L30" s="261"/>
      <c r="M30" s="265"/>
    </row>
    <row r="32" spans="1:13" ht="48.75" customHeight="1" x14ac:dyDescent="0.35">
      <c r="A32" s="576" t="s">
        <v>297</v>
      </c>
      <c r="B32" s="576"/>
      <c r="C32" s="576"/>
      <c r="D32" s="576"/>
      <c r="E32" s="576"/>
      <c r="F32" s="576"/>
      <c r="G32" s="576"/>
      <c r="H32" s="576"/>
    </row>
    <row r="33" spans="1:8" ht="256.5" customHeight="1" x14ac:dyDescent="0.35">
      <c r="A33" s="576" t="s">
        <v>296</v>
      </c>
      <c r="B33" s="576"/>
      <c r="C33" s="576"/>
      <c r="D33" s="576"/>
      <c r="E33" s="576"/>
      <c r="F33" s="576"/>
      <c r="G33" s="576"/>
      <c r="H33" s="576"/>
    </row>
  </sheetData>
  <mergeCells count="5">
    <mergeCell ref="A32:H32"/>
    <mergeCell ref="A33:H33"/>
    <mergeCell ref="A4:A5"/>
    <mergeCell ref="B4:B5"/>
    <mergeCell ref="A3:H3"/>
  </mergeCells>
  <conditionalFormatting sqref="C12 C24 C18">
    <cfRule type="cellIs" dxfId="12" priority="6" stopIfTrue="1" operator="notEqual">
      <formula>$C$33</formula>
    </cfRule>
  </conditionalFormatting>
  <conditionalFormatting sqref="I12">
    <cfRule type="cellIs" dxfId="11" priority="5" stopIfTrue="1" operator="notEqual">
      <formula>$C$33</formula>
    </cfRule>
  </conditionalFormatting>
  <conditionalFormatting sqref="I18">
    <cfRule type="cellIs" dxfId="10" priority="4" stopIfTrue="1" operator="notEqual">
      <formula>$C$33</formula>
    </cfRule>
  </conditionalFormatting>
  <conditionalFormatting sqref="I24">
    <cfRule type="cellIs" dxfId="9" priority="3" stopIfTrue="1" operator="notEqual">
      <formula>$C$33</formula>
    </cfRule>
  </conditionalFormatting>
  <conditionalFormatting sqref="C30">
    <cfRule type="cellIs" dxfId="8" priority="2" stopIfTrue="1" operator="notEqual">
      <formula>$C$33</formula>
    </cfRule>
  </conditionalFormatting>
  <conditionalFormatting sqref="I30">
    <cfRule type="cellIs" dxfId="7" priority="1" stopIfTrue="1" operator="notEqual">
      <formula>$C$33</formula>
    </cfRule>
  </conditionalFormatting>
  <pageMargins left="0.7" right="0.7" top="0.75" bottom="0.75" header="0.3" footer="0.3"/>
  <pageSetup scale="97" orientation="landscape" r:id="rId1"/>
  <colBreaks count="1" manualBreakCount="1">
    <brk id="8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35"/>
  <sheetViews>
    <sheetView view="pageBreakPreview" zoomScale="60" zoomScaleNormal="87" workbookViewId="0">
      <selection activeCell="O12" sqref="O12"/>
    </sheetView>
  </sheetViews>
  <sheetFormatPr defaultRowHeight="14.5" x14ac:dyDescent="0.35"/>
  <cols>
    <col min="1" max="1" width="9.1796875" style="281" customWidth="1"/>
    <col min="2" max="2" width="36.7265625" customWidth="1"/>
    <col min="3" max="3" width="16.453125" customWidth="1"/>
    <col min="4" max="13" width="16.453125" style="278" customWidth="1"/>
  </cols>
  <sheetData>
    <row r="4" spans="1:13" s="244" customFormat="1" ht="45" customHeight="1" thickBot="1" x14ac:dyDescent="0.35">
      <c r="A4" s="647" t="s">
        <v>298</v>
      </c>
      <c r="B4" s="647"/>
      <c r="C4" s="647"/>
      <c r="D4" s="647"/>
      <c r="E4" s="647"/>
      <c r="F4" s="647"/>
      <c r="G4" s="647"/>
      <c r="H4" s="647"/>
      <c r="I4" s="251"/>
      <c r="J4" s="251"/>
      <c r="K4" s="251"/>
      <c r="L4" s="251"/>
      <c r="M4" s="251"/>
    </row>
    <row r="5" spans="1:13" s="244" customFormat="1" ht="45" customHeight="1" x14ac:dyDescent="0.3">
      <c r="A5" s="649" t="s">
        <v>3</v>
      </c>
      <c r="B5" s="651" t="s">
        <v>299</v>
      </c>
      <c r="C5" s="274" t="s">
        <v>104</v>
      </c>
      <c r="D5" s="249" t="s">
        <v>105</v>
      </c>
      <c r="E5" s="249" t="s">
        <v>106</v>
      </c>
      <c r="F5" s="249" t="s">
        <v>107</v>
      </c>
      <c r="G5" s="249" t="s">
        <v>108</v>
      </c>
      <c r="H5" s="250" t="s">
        <v>109</v>
      </c>
      <c r="I5" s="249" t="s">
        <v>110</v>
      </c>
      <c r="J5" s="249" t="s">
        <v>111</v>
      </c>
      <c r="K5" s="249" t="s">
        <v>112</v>
      </c>
      <c r="L5" s="249" t="s">
        <v>113</v>
      </c>
      <c r="M5" s="252" t="s">
        <v>26</v>
      </c>
    </row>
    <row r="6" spans="1:13" s="244" customFormat="1" ht="72.5" thickBot="1" x14ac:dyDescent="0.35">
      <c r="A6" s="650"/>
      <c r="B6" s="652"/>
      <c r="C6" s="282" t="s">
        <v>292</v>
      </c>
      <c r="D6" s="282" t="s">
        <v>292</v>
      </c>
      <c r="E6" s="282" t="s">
        <v>295</v>
      </c>
      <c r="F6" s="282" t="s">
        <v>295</v>
      </c>
      <c r="G6" s="282" t="s">
        <v>292</v>
      </c>
      <c r="H6" s="282" t="s">
        <v>292</v>
      </c>
      <c r="I6" s="282" t="s">
        <v>295</v>
      </c>
      <c r="J6" s="282" t="s">
        <v>295</v>
      </c>
      <c r="K6" s="282" t="s">
        <v>295</v>
      </c>
      <c r="L6" s="282" t="s">
        <v>295</v>
      </c>
      <c r="M6" s="283" t="s">
        <v>295</v>
      </c>
    </row>
    <row r="7" spans="1:13" s="244" customFormat="1" ht="13" x14ac:dyDescent="0.3">
      <c r="A7" s="284"/>
      <c r="B7" s="285">
        <v>1</v>
      </c>
      <c r="C7" s="286">
        <v>2</v>
      </c>
      <c r="D7" s="286">
        <v>4</v>
      </c>
      <c r="E7" s="286">
        <v>5</v>
      </c>
      <c r="F7" s="286">
        <v>6</v>
      </c>
      <c r="G7" s="286">
        <v>7</v>
      </c>
      <c r="H7" s="286">
        <v>8</v>
      </c>
      <c r="I7" s="286">
        <v>9</v>
      </c>
      <c r="J7" s="286">
        <v>10</v>
      </c>
      <c r="K7" s="286">
        <v>11</v>
      </c>
      <c r="L7" s="286">
        <v>12</v>
      </c>
      <c r="M7" s="287">
        <v>13</v>
      </c>
    </row>
    <row r="8" spans="1:13" s="247" customFormat="1" ht="13" x14ac:dyDescent="0.3">
      <c r="A8" s="280">
        <v>1</v>
      </c>
      <c r="B8" s="275"/>
      <c r="C8" s="276"/>
      <c r="D8" s="277"/>
      <c r="E8" s="277"/>
      <c r="F8" s="277"/>
      <c r="G8" s="277"/>
      <c r="H8" s="277"/>
      <c r="I8" s="277"/>
      <c r="J8" s="277"/>
      <c r="K8" s="277"/>
      <c r="L8" s="277"/>
      <c r="M8" s="288"/>
    </row>
    <row r="9" spans="1:13" s="247" customFormat="1" ht="13" x14ac:dyDescent="0.3">
      <c r="A9" s="280">
        <v>2</v>
      </c>
      <c r="B9" s="275"/>
      <c r="C9" s="276"/>
      <c r="D9" s="277"/>
      <c r="E9" s="277"/>
      <c r="F9" s="277"/>
      <c r="G9" s="277"/>
      <c r="H9" s="277"/>
      <c r="I9" s="277"/>
      <c r="J9" s="277"/>
      <c r="K9" s="277"/>
      <c r="L9" s="277"/>
      <c r="M9" s="288"/>
    </row>
    <row r="10" spans="1:13" s="247" customFormat="1" ht="13" x14ac:dyDescent="0.3">
      <c r="A10" s="280">
        <v>3</v>
      </c>
      <c r="B10" s="275"/>
      <c r="C10" s="276"/>
      <c r="D10" s="277"/>
      <c r="E10" s="277"/>
      <c r="F10" s="277"/>
      <c r="G10" s="277"/>
      <c r="H10" s="277"/>
      <c r="I10" s="277"/>
      <c r="J10" s="277"/>
      <c r="K10" s="277"/>
      <c r="L10" s="277"/>
      <c r="M10" s="288"/>
    </row>
    <row r="11" spans="1:13" s="247" customFormat="1" ht="13" x14ac:dyDescent="0.3">
      <c r="A11" s="280">
        <v>4</v>
      </c>
      <c r="B11" s="275"/>
      <c r="C11" s="276"/>
      <c r="D11" s="277"/>
      <c r="E11" s="277"/>
      <c r="F11" s="277"/>
      <c r="G11" s="277"/>
      <c r="H11" s="277"/>
      <c r="I11" s="277"/>
      <c r="J11" s="277"/>
      <c r="K11" s="277"/>
      <c r="L11" s="277"/>
      <c r="M11" s="288"/>
    </row>
    <row r="12" spans="1:13" s="247" customFormat="1" ht="13" x14ac:dyDescent="0.3">
      <c r="A12" s="280">
        <v>5</v>
      </c>
      <c r="B12" s="275"/>
      <c r="C12" s="276"/>
      <c r="D12" s="277"/>
      <c r="E12" s="277"/>
      <c r="F12" s="277"/>
      <c r="G12" s="277"/>
      <c r="H12" s="277"/>
      <c r="I12" s="277"/>
      <c r="J12" s="277"/>
      <c r="K12" s="277"/>
      <c r="L12" s="277"/>
      <c r="M12" s="288"/>
    </row>
    <row r="13" spans="1:13" s="248" customFormat="1" ht="27" customHeight="1" thickBot="1" x14ac:dyDescent="0.4">
      <c r="A13" s="260"/>
      <c r="B13" s="295" t="s">
        <v>294</v>
      </c>
      <c r="C13" s="261"/>
      <c r="D13" s="289"/>
      <c r="E13" s="289"/>
      <c r="F13" s="289"/>
      <c r="G13" s="289"/>
      <c r="H13" s="289"/>
      <c r="I13" s="289"/>
      <c r="J13" s="289"/>
      <c r="K13" s="289"/>
      <c r="L13" s="289"/>
      <c r="M13" s="290"/>
    </row>
    <row r="14" spans="1:13" s="247" customFormat="1" ht="13" x14ac:dyDescent="0.3">
      <c r="A14" s="279">
        <v>1</v>
      </c>
      <c r="B14" s="291"/>
      <c r="C14" s="292"/>
      <c r="D14" s="293"/>
      <c r="E14" s="293"/>
      <c r="F14" s="293"/>
      <c r="G14" s="293"/>
      <c r="H14" s="293"/>
      <c r="I14" s="293"/>
      <c r="J14" s="293"/>
      <c r="K14" s="293"/>
      <c r="L14" s="293"/>
      <c r="M14" s="294"/>
    </row>
    <row r="15" spans="1:13" s="247" customFormat="1" ht="13" x14ac:dyDescent="0.3">
      <c r="A15" s="280">
        <v>2</v>
      </c>
      <c r="B15" s="275"/>
      <c r="C15" s="276"/>
      <c r="D15" s="277"/>
      <c r="E15" s="277"/>
      <c r="F15" s="277"/>
      <c r="G15" s="277"/>
      <c r="H15" s="277"/>
      <c r="I15" s="277"/>
      <c r="J15" s="277"/>
      <c r="K15" s="277"/>
      <c r="L15" s="277"/>
      <c r="M15" s="288"/>
    </row>
    <row r="16" spans="1:13" s="247" customFormat="1" ht="13" x14ac:dyDescent="0.3">
      <c r="A16" s="280">
        <v>3</v>
      </c>
      <c r="B16" s="275"/>
      <c r="C16" s="276"/>
      <c r="D16" s="277"/>
      <c r="E16" s="277"/>
      <c r="F16" s="277"/>
      <c r="G16" s="277"/>
      <c r="H16" s="277"/>
      <c r="I16" s="277"/>
      <c r="J16" s="277"/>
      <c r="K16" s="277"/>
      <c r="L16" s="277"/>
      <c r="M16" s="288"/>
    </row>
    <row r="17" spans="1:13" s="247" customFormat="1" ht="13" x14ac:dyDescent="0.3">
      <c r="A17" s="280">
        <v>4</v>
      </c>
      <c r="B17" s="275"/>
      <c r="C17" s="276"/>
      <c r="D17" s="277"/>
      <c r="E17" s="277"/>
      <c r="F17" s="277"/>
      <c r="G17" s="277"/>
      <c r="H17" s="277"/>
      <c r="I17" s="277"/>
      <c r="J17" s="277"/>
      <c r="K17" s="277"/>
      <c r="L17" s="277"/>
      <c r="M17" s="288"/>
    </row>
    <row r="18" spans="1:13" s="247" customFormat="1" ht="13" x14ac:dyDescent="0.3">
      <c r="A18" s="280">
        <v>5</v>
      </c>
      <c r="B18" s="275"/>
      <c r="C18" s="276"/>
      <c r="D18" s="277"/>
      <c r="E18" s="277"/>
      <c r="F18" s="277"/>
      <c r="G18" s="277"/>
      <c r="H18" s="277"/>
      <c r="I18" s="277"/>
      <c r="J18" s="277"/>
      <c r="K18" s="277"/>
      <c r="L18" s="277"/>
      <c r="M18" s="288"/>
    </row>
    <row r="19" spans="1:13" s="248" customFormat="1" ht="27" customHeight="1" thickBot="1" x14ac:dyDescent="0.4">
      <c r="A19" s="260"/>
      <c r="B19" s="295" t="s">
        <v>294</v>
      </c>
      <c r="C19" s="261"/>
      <c r="D19" s="289"/>
      <c r="E19" s="289"/>
      <c r="F19" s="289"/>
      <c r="G19" s="289"/>
      <c r="H19" s="289"/>
      <c r="I19" s="289"/>
      <c r="J19" s="289"/>
      <c r="K19" s="289"/>
      <c r="L19" s="289"/>
      <c r="M19" s="290"/>
    </row>
    <row r="20" spans="1:13" s="247" customFormat="1" ht="13" x14ac:dyDescent="0.3">
      <c r="A20" s="279">
        <v>1</v>
      </c>
      <c r="B20" s="291"/>
      <c r="C20" s="292"/>
      <c r="D20" s="293"/>
      <c r="E20" s="293"/>
      <c r="F20" s="293"/>
      <c r="G20" s="293"/>
      <c r="H20" s="293"/>
      <c r="I20" s="293"/>
      <c r="J20" s="293"/>
      <c r="K20" s="293"/>
      <c r="L20" s="293"/>
      <c r="M20" s="294"/>
    </row>
    <row r="21" spans="1:13" s="247" customFormat="1" ht="13" x14ac:dyDescent="0.3">
      <c r="A21" s="280">
        <v>2</v>
      </c>
      <c r="B21" s="275"/>
      <c r="C21" s="276"/>
      <c r="D21" s="277"/>
      <c r="E21" s="277"/>
      <c r="F21" s="277"/>
      <c r="G21" s="277"/>
      <c r="H21" s="277"/>
      <c r="I21" s="277"/>
      <c r="J21" s="277"/>
      <c r="K21" s="277"/>
      <c r="L21" s="277"/>
      <c r="M21" s="288"/>
    </row>
    <row r="22" spans="1:13" s="247" customFormat="1" ht="13" x14ac:dyDescent="0.3">
      <c r="A22" s="280">
        <v>3</v>
      </c>
      <c r="B22" s="275"/>
      <c r="C22" s="276"/>
      <c r="D22" s="277"/>
      <c r="E22" s="277"/>
      <c r="F22" s="277"/>
      <c r="G22" s="277"/>
      <c r="H22" s="277"/>
      <c r="I22" s="277"/>
      <c r="J22" s="277"/>
      <c r="K22" s="277"/>
      <c r="L22" s="277"/>
      <c r="M22" s="288"/>
    </row>
    <row r="23" spans="1:13" s="247" customFormat="1" ht="13" x14ac:dyDescent="0.3">
      <c r="A23" s="280">
        <v>4</v>
      </c>
      <c r="B23" s="275"/>
      <c r="C23" s="276"/>
      <c r="D23" s="277"/>
      <c r="E23" s="277"/>
      <c r="F23" s="277"/>
      <c r="G23" s="277"/>
      <c r="H23" s="277"/>
      <c r="I23" s="277"/>
      <c r="J23" s="277"/>
      <c r="K23" s="277"/>
      <c r="L23" s="277"/>
      <c r="M23" s="288"/>
    </row>
    <row r="24" spans="1:13" s="247" customFormat="1" ht="13" x14ac:dyDescent="0.3">
      <c r="A24" s="280">
        <v>5</v>
      </c>
      <c r="B24" s="275"/>
      <c r="C24" s="276"/>
      <c r="D24" s="277"/>
      <c r="E24" s="277"/>
      <c r="F24" s="277"/>
      <c r="G24" s="277"/>
      <c r="H24" s="277"/>
      <c r="I24" s="277"/>
      <c r="J24" s="277"/>
      <c r="K24" s="277"/>
      <c r="L24" s="277"/>
      <c r="M24" s="288"/>
    </row>
    <row r="25" spans="1:13" s="248" customFormat="1" ht="27" customHeight="1" thickBot="1" x14ac:dyDescent="0.4">
      <c r="A25" s="260"/>
      <c r="B25" s="295" t="s">
        <v>300</v>
      </c>
      <c r="C25" s="261"/>
      <c r="D25" s="289"/>
      <c r="E25" s="289"/>
      <c r="F25" s="289"/>
      <c r="G25" s="289"/>
      <c r="H25" s="289"/>
      <c r="I25" s="289"/>
      <c r="J25" s="289"/>
      <c r="K25" s="289"/>
      <c r="L25" s="289"/>
      <c r="M25" s="290"/>
    </row>
    <row r="26" spans="1:13" s="247" customFormat="1" ht="13" x14ac:dyDescent="0.3">
      <c r="A26" s="279">
        <v>1</v>
      </c>
      <c r="B26" s="291"/>
      <c r="C26" s="292"/>
      <c r="D26" s="293"/>
      <c r="E26" s="293"/>
      <c r="F26" s="293"/>
      <c r="G26" s="293"/>
      <c r="H26" s="293"/>
      <c r="I26" s="293"/>
      <c r="J26" s="293"/>
      <c r="K26" s="293"/>
      <c r="L26" s="293"/>
      <c r="M26" s="294"/>
    </row>
    <row r="27" spans="1:13" s="247" customFormat="1" ht="13" x14ac:dyDescent="0.3">
      <c r="A27" s="280">
        <v>2</v>
      </c>
      <c r="B27" s="275"/>
      <c r="C27" s="276"/>
      <c r="D27" s="277"/>
      <c r="E27" s="277"/>
      <c r="F27" s="277"/>
      <c r="G27" s="277"/>
      <c r="H27" s="277"/>
      <c r="I27" s="277"/>
      <c r="J27" s="277"/>
      <c r="K27" s="277"/>
      <c r="L27" s="277"/>
      <c r="M27" s="288"/>
    </row>
    <row r="28" spans="1:13" s="247" customFormat="1" ht="13" x14ac:dyDescent="0.3">
      <c r="A28" s="280">
        <v>3</v>
      </c>
      <c r="B28" s="275"/>
      <c r="C28" s="276"/>
      <c r="D28" s="277"/>
      <c r="E28" s="277"/>
      <c r="F28" s="277"/>
      <c r="G28" s="277"/>
      <c r="H28" s="277"/>
      <c r="I28" s="277"/>
      <c r="J28" s="277"/>
      <c r="K28" s="277"/>
      <c r="L28" s="277"/>
      <c r="M28" s="288"/>
    </row>
    <row r="29" spans="1:13" s="247" customFormat="1" ht="13" x14ac:dyDescent="0.3">
      <c r="A29" s="280">
        <v>4</v>
      </c>
      <c r="B29" s="275"/>
      <c r="C29" s="276"/>
      <c r="D29" s="277"/>
      <c r="E29" s="277"/>
      <c r="F29" s="277"/>
      <c r="G29" s="277"/>
      <c r="H29" s="277"/>
      <c r="I29" s="277"/>
      <c r="J29" s="277"/>
      <c r="K29" s="277"/>
      <c r="L29" s="277"/>
      <c r="M29" s="288"/>
    </row>
    <row r="30" spans="1:13" s="247" customFormat="1" ht="13" x14ac:dyDescent="0.3">
      <c r="A30" s="280">
        <v>5</v>
      </c>
      <c r="B30" s="275"/>
      <c r="C30" s="276"/>
      <c r="D30" s="277"/>
      <c r="E30" s="277"/>
      <c r="F30" s="277"/>
      <c r="G30" s="277"/>
      <c r="H30" s="277"/>
      <c r="I30" s="277"/>
      <c r="J30" s="277"/>
      <c r="K30" s="277"/>
      <c r="L30" s="277"/>
      <c r="M30" s="288"/>
    </row>
    <row r="31" spans="1:13" s="248" customFormat="1" ht="27" customHeight="1" thickBot="1" x14ac:dyDescent="0.4">
      <c r="A31" s="260"/>
      <c r="B31" s="295" t="s">
        <v>300</v>
      </c>
      <c r="C31" s="261"/>
      <c r="D31" s="289"/>
      <c r="E31" s="289"/>
      <c r="F31" s="289"/>
      <c r="G31" s="289"/>
      <c r="H31" s="289"/>
      <c r="I31" s="289"/>
      <c r="J31" s="289"/>
      <c r="K31" s="289"/>
      <c r="L31" s="289"/>
      <c r="M31" s="290"/>
    </row>
    <row r="33" spans="1:13" s="297" customFormat="1" ht="63" customHeight="1" x14ac:dyDescent="0.35">
      <c r="A33" s="648" t="s">
        <v>303</v>
      </c>
      <c r="B33" s="648"/>
      <c r="C33" s="648"/>
      <c r="D33" s="648"/>
      <c r="E33" s="648"/>
      <c r="F33" s="648"/>
      <c r="G33" s="648"/>
      <c r="H33" s="648"/>
      <c r="I33" s="296"/>
      <c r="J33" s="296"/>
      <c r="K33" s="296"/>
      <c r="L33" s="296"/>
      <c r="M33" s="296"/>
    </row>
    <row r="34" spans="1:13" s="297" customFormat="1" ht="42.75" customHeight="1" x14ac:dyDescent="0.35">
      <c r="A34" s="648" t="s">
        <v>302</v>
      </c>
      <c r="B34" s="648"/>
      <c r="C34" s="648"/>
      <c r="D34" s="648"/>
      <c r="E34" s="648"/>
      <c r="F34" s="648"/>
      <c r="G34" s="648"/>
      <c r="H34" s="648"/>
      <c r="I34" s="296"/>
      <c r="J34" s="296"/>
      <c r="K34" s="296"/>
      <c r="L34" s="296"/>
      <c r="M34" s="296"/>
    </row>
    <row r="35" spans="1:13" s="297" customFormat="1" ht="56.25" customHeight="1" x14ac:dyDescent="0.35">
      <c r="A35" s="648" t="s">
        <v>301</v>
      </c>
      <c r="B35" s="648"/>
      <c r="C35" s="648"/>
      <c r="D35" s="648"/>
      <c r="E35" s="648"/>
      <c r="F35" s="648"/>
      <c r="G35" s="648"/>
      <c r="H35" s="648"/>
      <c r="I35" s="296"/>
      <c r="J35" s="296"/>
      <c r="K35" s="296"/>
      <c r="L35" s="296"/>
      <c r="M35" s="296"/>
    </row>
  </sheetData>
  <mergeCells count="6">
    <mergeCell ref="A4:H4"/>
    <mergeCell ref="A35:H35"/>
    <mergeCell ref="A33:H33"/>
    <mergeCell ref="A34:H34"/>
    <mergeCell ref="A5:A6"/>
    <mergeCell ref="B5:B6"/>
  </mergeCells>
  <conditionalFormatting sqref="C13 C25 C19">
    <cfRule type="cellIs" dxfId="6" priority="4" stopIfTrue="1" operator="notEqual">
      <formula>$C$39</formula>
    </cfRule>
  </conditionalFormatting>
  <conditionalFormatting sqref="D13:M13 D19:M19 D25:M25">
    <cfRule type="cellIs" dxfId="5" priority="3" stopIfTrue="1" operator="notEqual">
      <formula>$D$39</formula>
    </cfRule>
  </conditionalFormatting>
  <conditionalFormatting sqref="C31">
    <cfRule type="cellIs" dxfId="4" priority="2" stopIfTrue="1" operator="notEqual">
      <formula>$C$39</formula>
    </cfRule>
  </conditionalFormatting>
  <conditionalFormatting sqref="D31:M31">
    <cfRule type="cellIs" dxfId="3" priority="1" stopIfTrue="1" operator="notEqual">
      <formula>$D$39</formula>
    </cfRule>
  </conditionalFormatting>
  <pageMargins left="0.7" right="0.7" top="0.75" bottom="0.75" header="0.3" footer="0.3"/>
  <pageSetup scale="84" orientation="landscape" r:id="rId1"/>
  <rowBreaks count="1" manualBreakCount="1">
    <brk id="25" max="16383" man="1"/>
  </rowBreaks>
  <colBreaks count="1" manualBreakCount="1">
    <brk id="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17"/>
  <sheetViews>
    <sheetView view="pageBreakPreview" zoomScale="60" zoomScaleNormal="64" workbookViewId="0">
      <selection activeCell="L25" sqref="L25"/>
    </sheetView>
  </sheetViews>
  <sheetFormatPr defaultRowHeight="14.5" x14ac:dyDescent="0.35"/>
  <cols>
    <col min="2" max="2" width="41.81640625" customWidth="1"/>
    <col min="4" max="4" width="21" customWidth="1"/>
    <col min="5" max="6" width="17.7265625" customWidth="1"/>
    <col min="7" max="7" width="20.1796875" customWidth="1"/>
    <col min="8" max="36" width="18.1796875" customWidth="1"/>
  </cols>
  <sheetData>
    <row r="2" spans="1:36" s="298" customFormat="1" ht="26.25" customHeight="1" thickBot="1" x14ac:dyDescent="0.4">
      <c r="A2" s="656" t="s">
        <v>341</v>
      </c>
      <c r="B2" s="656"/>
      <c r="C2" s="656"/>
      <c r="D2" s="656"/>
      <c r="E2" s="656"/>
      <c r="F2" s="656"/>
      <c r="G2" s="656"/>
      <c r="H2" s="656"/>
      <c r="I2" s="656"/>
      <c r="J2" s="656"/>
      <c r="K2" s="656"/>
      <c r="L2" s="656"/>
      <c r="M2" s="656"/>
      <c r="N2" s="656"/>
      <c r="O2" s="656"/>
      <c r="P2" s="656"/>
      <c r="Q2" s="656"/>
      <c r="R2" s="656"/>
      <c r="S2" s="656"/>
      <c r="T2" s="656"/>
      <c r="U2" s="317"/>
    </row>
    <row r="3" spans="1:36" s="298" customFormat="1" ht="34.5" customHeight="1" x14ac:dyDescent="0.35">
      <c r="A3" s="657" t="s">
        <v>3</v>
      </c>
      <c r="B3" s="659" t="s">
        <v>304</v>
      </c>
      <c r="C3" s="661" t="s">
        <v>47</v>
      </c>
      <c r="D3" s="653" t="s">
        <v>104</v>
      </c>
      <c r="E3" s="654"/>
      <c r="F3" s="655"/>
      <c r="G3" s="653" t="s">
        <v>105</v>
      </c>
      <c r="H3" s="654"/>
      <c r="I3" s="655"/>
      <c r="J3" s="653" t="s">
        <v>106</v>
      </c>
      <c r="K3" s="654"/>
      <c r="L3" s="655"/>
      <c r="M3" s="653" t="s">
        <v>107</v>
      </c>
      <c r="N3" s="654"/>
      <c r="O3" s="655"/>
      <c r="P3" s="653" t="s">
        <v>108</v>
      </c>
      <c r="Q3" s="654"/>
      <c r="R3" s="655"/>
      <c r="S3" s="653" t="s">
        <v>109</v>
      </c>
      <c r="T3" s="654"/>
      <c r="U3" s="655"/>
      <c r="V3" s="653" t="s">
        <v>110</v>
      </c>
      <c r="W3" s="654"/>
      <c r="X3" s="655"/>
      <c r="Y3" s="653" t="s">
        <v>111</v>
      </c>
      <c r="Z3" s="654"/>
      <c r="AA3" s="655"/>
      <c r="AB3" s="653" t="s">
        <v>112</v>
      </c>
      <c r="AC3" s="654"/>
      <c r="AD3" s="655"/>
      <c r="AE3" s="653" t="s">
        <v>113</v>
      </c>
      <c r="AF3" s="654"/>
      <c r="AG3" s="655"/>
      <c r="AH3" s="653" t="s">
        <v>26</v>
      </c>
      <c r="AI3" s="654"/>
      <c r="AJ3" s="655"/>
    </row>
    <row r="4" spans="1:36" s="298" customFormat="1" ht="81" customHeight="1" x14ac:dyDescent="0.35">
      <c r="A4" s="658"/>
      <c r="B4" s="660"/>
      <c r="C4" s="662"/>
      <c r="D4" s="299" t="s">
        <v>338</v>
      </c>
      <c r="E4" s="300" t="s">
        <v>337</v>
      </c>
      <c r="F4" s="318" t="s">
        <v>339</v>
      </c>
      <c r="G4" s="299" t="s">
        <v>338</v>
      </c>
      <c r="H4" s="300" t="s">
        <v>337</v>
      </c>
      <c r="I4" s="318" t="s">
        <v>339</v>
      </c>
      <c r="J4" s="299" t="s">
        <v>338</v>
      </c>
      <c r="K4" s="300" t="s">
        <v>337</v>
      </c>
      <c r="L4" s="318" t="s">
        <v>339</v>
      </c>
      <c r="M4" s="299" t="s">
        <v>338</v>
      </c>
      <c r="N4" s="300" t="s">
        <v>337</v>
      </c>
      <c r="O4" s="318" t="s">
        <v>339</v>
      </c>
      <c r="P4" s="299" t="s">
        <v>338</v>
      </c>
      <c r="Q4" s="300" t="s">
        <v>337</v>
      </c>
      <c r="R4" s="318" t="s">
        <v>339</v>
      </c>
      <c r="S4" s="299" t="s">
        <v>338</v>
      </c>
      <c r="T4" s="300" t="s">
        <v>337</v>
      </c>
      <c r="U4" s="318" t="s">
        <v>339</v>
      </c>
      <c r="V4" s="299" t="s">
        <v>338</v>
      </c>
      <c r="W4" s="300" t="s">
        <v>337</v>
      </c>
      <c r="X4" s="318" t="s">
        <v>339</v>
      </c>
      <c r="Y4" s="299" t="s">
        <v>338</v>
      </c>
      <c r="Z4" s="300" t="s">
        <v>337</v>
      </c>
      <c r="AA4" s="318" t="s">
        <v>339</v>
      </c>
      <c r="AB4" s="299" t="s">
        <v>338</v>
      </c>
      <c r="AC4" s="300" t="s">
        <v>337</v>
      </c>
      <c r="AD4" s="318" t="s">
        <v>339</v>
      </c>
      <c r="AE4" s="299" t="s">
        <v>338</v>
      </c>
      <c r="AF4" s="300" t="s">
        <v>337</v>
      </c>
      <c r="AG4" s="318" t="s">
        <v>339</v>
      </c>
      <c r="AH4" s="299" t="s">
        <v>338</v>
      </c>
      <c r="AI4" s="300" t="s">
        <v>337</v>
      </c>
      <c r="AJ4" s="318" t="s">
        <v>339</v>
      </c>
    </row>
    <row r="5" spans="1:36" s="298" customFormat="1" ht="16" thickBot="1" x14ac:dyDescent="0.4">
      <c r="A5" s="327"/>
      <c r="B5" s="328" t="s">
        <v>305</v>
      </c>
      <c r="C5" s="329" t="s">
        <v>22</v>
      </c>
      <c r="D5" s="330" t="s">
        <v>306</v>
      </c>
      <c r="E5" s="328" t="s">
        <v>307</v>
      </c>
      <c r="F5" s="343" t="s">
        <v>340</v>
      </c>
      <c r="G5" s="330" t="s">
        <v>23</v>
      </c>
      <c r="H5" s="328" t="s">
        <v>308</v>
      </c>
      <c r="I5" s="343" t="s">
        <v>309</v>
      </c>
      <c r="J5" s="331" t="s">
        <v>310</v>
      </c>
      <c r="K5" s="332" t="s">
        <v>311</v>
      </c>
      <c r="L5" s="333" t="s">
        <v>312</v>
      </c>
      <c r="M5" s="331" t="s">
        <v>313</v>
      </c>
      <c r="N5" s="332" t="s">
        <v>314</v>
      </c>
      <c r="O5" s="333" t="s">
        <v>315</v>
      </c>
      <c r="P5" s="331" t="s">
        <v>316</v>
      </c>
      <c r="Q5" s="332" t="s">
        <v>317</v>
      </c>
      <c r="R5" s="333" t="s">
        <v>318</v>
      </c>
      <c r="S5" s="331" t="s">
        <v>319</v>
      </c>
      <c r="T5" s="332" t="s">
        <v>320</v>
      </c>
      <c r="U5" s="333" t="s">
        <v>321</v>
      </c>
      <c r="V5" s="331" t="s">
        <v>322</v>
      </c>
      <c r="W5" s="332" t="s">
        <v>323</v>
      </c>
      <c r="X5" s="333" t="s">
        <v>324</v>
      </c>
      <c r="Y5" s="331" t="s">
        <v>325</v>
      </c>
      <c r="Z5" s="332" t="s">
        <v>326</v>
      </c>
      <c r="AA5" s="333" t="s">
        <v>327</v>
      </c>
      <c r="AB5" s="331" t="s">
        <v>328</v>
      </c>
      <c r="AC5" s="332" t="s">
        <v>329</v>
      </c>
      <c r="AD5" s="333" t="s">
        <v>330</v>
      </c>
      <c r="AE5" s="331" t="s">
        <v>331</v>
      </c>
      <c r="AF5" s="332" t="s">
        <v>332</v>
      </c>
      <c r="AG5" s="333" t="s">
        <v>333</v>
      </c>
      <c r="AH5" s="331" t="s">
        <v>334</v>
      </c>
      <c r="AI5" s="332" t="s">
        <v>335</v>
      </c>
      <c r="AJ5" s="333" t="s">
        <v>336</v>
      </c>
    </row>
    <row r="6" spans="1:36" s="298" customFormat="1" ht="15.5" x14ac:dyDescent="0.35">
      <c r="A6" s="319">
        <v>1</v>
      </c>
      <c r="B6" s="320"/>
      <c r="C6" s="337"/>
      <c r="D6" s="321"/>
      <c r="E6" s="322"/>
      <c r="F6" s="340"/>
      <c r="G6" s="323"/>
      <c r="H6" s="322"/>
      <c r="I6" s="340"/>
      <c r="J6" s="321"/>
      <c r="K6" s="322"/>
      <c r="L6" s="340"/>
      <c r="M6" s="321"/>
      <c r="N6" s="322"/>
      <c r="O6" s="340"/>
      <c r="P6" s="321"/>
      <c r="Q6" s="322"/>
      <c r="R6" s="340"/>
      <c r="S6" s="321"/>
      <c r="T6" s="322"/>
      <c r="U6" s="340"/>
      <c r="V6" s="321"/>
      <c r="W6" s="322"/>
      <c r="X6" s="340"/>
      <c r="Y6" s="321"/>
      <c r="Z6" s="322"/>
      <c r="AA6" s="340"/>
      <c r="AB6" s="321"/>
      <c r="AC6" s="322"/>
      <c r="AD6" s="340"/>
      <c r="AE6" s="321"/>
      <c r="AF6" s="322"/>
      <c r="AG6" s="340"/>
      <c r="AH6" s="321"/>
      <c r="AI6" s="322"/>
      <c r="AJ6" s="340"/>
    </row>
    <row r="7" spans="1:36" s="298" customFormat="1" ht="15.5" x14ac:dyDescent="0.35">
      <c r="A7" s="309">
        <v>2</v>
      </c>
      <c r="B7" s="334"/>
      <c r="C7" s="338"/>
      <c r="D7" s="311"/>
      <c r="E7" s="312"/>
      <c r="F7" s="341"/>
      <c r="G7" s="313"/>
      <c r="H7" s="312"/>
      <c r="I7" s="341"/>
      <c r="J7" s="311"/>
      <c r="K7" s="312"/>
      <c r="L7" s="341"/>
      <c r="M7" s="311"/>
      <c r="N7" s="312"/>
      <c r="O7" s="341"/>
      <c r="P7" s="311"/>
      <c r="Q7" s="312"/>
      <c r="R7" s="341"/>
      <c r="S7" s="311"/>
      <c r="T7" s="312"/>
      <c r="U7" s="341"/>
      <c r="V7" s="311"/>
      <c r="W7" s="312"/>
      <c r="X7" s="341"/>
      <c r="Y7" s="311"/>
      <c r="Z7" s="312"/>
      <c r="AA7" s="341"/>
      <c r="AB7" s="311"/>
      <c r="AC7" s="312"/>
      <c r="AD7" s="341"/>
      <c r="AE7" s="311"/>
      <c r="AF7" s="312"/>
      <c r="AG7" s="341"/>
      <c r="AH7" s="311"/>
      <c r="AI7" s="312"/>
      <c r="AJ7" s="341"/>
    </row>
    <row r="8" spans="1:36" s="298" customFormat="1" ht="15.5" x14ac:dyDescent="0.35">
      <c r="A8" s="309">
        <v>3</v>
      </c>
      <c r="B8" s="334"/>
      <c r="C8" s="338"/>
      <c r="D8" s="311"/>
      <c r="E8" s="312"/>
      <c r="F8" s="341"/>
      <c r="G8" s="313"/>
      <c r="H8" s="312"/>
      <c r="I8" s="341"/>
      <c r="J8" s="311"/>
      <c r="K8" s="312"/>
      <c r="L8" s="341"/>
      <c r="M8" s="311"/>
      <c r="N8" s="312"/>
      <c r="O8" s="341"/>
      <c r="P8" s="311"/>
      <c r="Q8" s="312"/>
      <c r="R8" s="341"/>
      <c r="S8" s="311"/>
      <c r="T8" s="312"/>
      <c r="U8" s="341"/>
      <c r="V8" s="311"/>
      <c r="W8" s="312"/>
      <c r="X8" s="341"/>
      <c r="Y8" s="311"/>
      <c r="Z8" s="312"/>
      <c r="AA8" s="341"/>
      <c r="AB8" s="311"/>
      <c r="AC8" s="312"/>
      <c r="AD8" s="341"/>
      <c r="AE8" s="311"/>
      <c r="AF8" s="312"/>
      <c r="AG8" s="341"/>
      <c r="AH8" s="311"/>
      <c r="AI8" s="312"/>
      <c r="AJ8" s="341"/>
    </row>
    <row r="9" spans="1:36" s="298" customFormat="1" ht="15.5" x14ac:dyDescent="0.35">
      <c r="A9" s="309">
        <v>4</v>
      </c>
      <c r="B9" s="334"/>
      <c r="C9" s="338"/>
      <c r="D9" s="311"/>
      <c r="E9" s="312"/>
      <c r="F9" s="341"/>
      <c r="G9" s="313"/>
      <c r="H9" s="312"/>
      <c r="I9" s="341"/>
      <c r="J9" s="311"/>
      <c r="K9" s="312"/>
      <c r="L9" s="341"/>
      <c r="M9" s="311"/>
      <c r="N9" s="312"/>
      <c r="O9" s="341"/>
      <c r="P9" s="311"/>
      <c r="Q9" s="312"/>
      <c r="R9" s="341"/>
      <c r="S9" s="311"/>
      <c r="T9" s="312"/>
      <c r="U9" s="341"/>
      <c r="V9" s="311"/>
      <c r="W9" s="312"/>
      <c r="X9" s="341"/>
      <c r="Y9" s="311"/>
      <c r="Z9" s="312"/>
      <c r="AA9" s="341"/>
      <c r="AB9" s="311"/>
      <c r="AC9" s="312"/>
      <c r="AD9" s="341"/>
      <c r="AE9" s="311"/>
      <c r="AF9" s="312"/>
      <c r="AG9" s="341"/>
      <c r="AH9" s="311"/>
      <c r="AI9" s="312"/>
      <c r="AJ9" s="341"/>
    </row>
    <row r="10" spans="1:36" s="298" customFormat="1" ht="15.5" x14ac:dyDescent="0.35">
      <c r="A10" s="309">
        <v>5</v>
      </c>
      <c r="B10" s="334"/>
      <c r="C10" s="338"/>
      <c r="D10" s="311"/>
      <c r="E10" s="312"/>
      <c r="F10" s="341"/>
      <c r="G10" s="313"/>
      <c r="H10" s="312"/>
      <c r="I10" s="341"/>
      <c r="J10" s="311"/>
      <c r="K10" s="312"/>
      <c r="L10" s="341"/>
      <c r="M10" s="311"/>
      <c r="N10" s="312"/>
      <c r="O10" s="341"/>
      <c r="P10" s="311"/>
      <c r="Q10" s="312"/>
      <c r="R10" s="341"/>
      <c r="S10" s="311"/>
      <c r="T10" s="312"/>
      <c r="U10" s="341"/>
      <c r="V10" s="311"/>
      <c r="W10" s="312"/>
      <c r="X10" s="341"/>
      <c r="Y10" s="311"/>
      <c r="Z10" s="312"/>
      <c r="AA10" s="341"/>
      <c r="AB10" s="311"/>
      <c r="AC10" s="312"/>
      <c r="AD10" s="341"/>
      <c r="AE10" s="311"/>
      <c r="AF10" s="312"/>
      <c r="AG10" s="341"/>
      <c r="AH10" s="311"/>
      <c r="AI10" s="312"/>
      <c r="AJ10" s="341"/>
    </row>
    <row r="11" spans="1:36" s="298" customFormat="1" ht="15.5" x14ac:dyDescent="0.35">
      <c r="A11" s="309">
        <v>6</v>
      </c>
      <c r="B11" s="334"/>
      <c r="C11" s="338"/>
      <c r="D11" s="311"/>
      <c r="E11" s="312"/>
      <c r="F11" s="341"/>
      <c r="G11" s="313"/>
      <c r="H11" s="312"/>
      <c r="I11" s="341"/>
      <c r="J11" s="311"/>
      <c r="K11" s="312"/>
      <c r="L11" s="341"/>
      <c r="M11" s="311"/>
      <c r="N11" s="312"/>
      <c r="O11" s="341"/>
      <c r="P11" s="311"/>
      <c r="Q11" s="312"/>
      <c r="R11" s="341"/>
      <c r="S11" s="311"/>
      <c r="T11" s="312"/>
      <c r="U11" s="341"/>
      <c r="V11" s="311"/>
      <c r="W11" s="312"/>
      <c r="X11" s="341"/>
      <c r="Y11" s="311"/>
      <c r="Z11" s="312"/>
      <c r="AA11" s="341"/>
      <c r="AB11" s="311"/>
      <c r="AC11" s="312"/>
      <c r="AD11" s="341"/>
      <c r="AE11" s="311"/>
      <c r="AF11" s="312"/>
      <c r="AG11" s="341"/>
      <c r="AH11" s="311"/>
      <c r="AI11" s="312"/>
      <c r="AJ11" s="341"/>
    </row>
    <row r="12" spans="1:36" s="298" customFormat="1" ht="15.5" x14ac:dyDescent="0.35">
      <c r="A12" s="309">
        <v>7</v>
      </c>
      <c r="B12" s="334"/>
      <c r="C12" s="338"/>
      <c r="D12" s="311"/>
      <c r="E12" s="312"/>
      <c r="F12" s="341"/>
      <c r="G12" s="313"/>
      <c r="H12" s="312"/>
      <c r="I12" s="341"/>
      <c r="J12" s="311"/>
      <c r="K12" s="312"/>
      <c r="L12" s="341"/>
      <c r="M12" s="311"/>
      <c r="N12" s="312"/>
      <c r="O12" s="341"/>
      <c r="P12" s="311"/>
      <c r="Q12" s="312"/>
      <c r="R12" s="341"/>
      <c r="S12" s="311"/>
      <c r="T12" s="312"/>
      <c r="U12" s="341"/>
      <c r="V12" s="311"/>
      <c r="W12" s="312"/>
      <c r="X12" s="341"/>
      <c r="Y12" s="311"/>
      <c r="Z12" s="312"/>
      <c r="AA12" s="341"/>
      <c r="AB12" s="311"/>
      <c r="AC12" s="312"/>
      <c r="AD12" s="341"/>
      <c r="AE12" s="311"/>
      <c r="AF12" s="312"/>
      <c r="AG12" s="341"/>
      <c r="AH12" s="311"/>
      <c r="AI12" s="312"/>
      <c r="AJ12" s="341"/>
    </row>
    <row r="13" spans="1:36" s="298" customFormat="1" ht="15.5" x14ac:dyDescent="0.35">
      <c r="A13" s="309">
        <v>8</v>
      </c>
      <c r="B13" s="334"/>
      <c r="C13" s="338"/>
      <c r="D13" s="311"/>
      <c r="E13" s="312"/>
      <c r="F13" s="341"/>
      <c r="G13" s="313"/>
      <c r="H13" s="312"/>
      <c r="I13" s="341"/>
      <c r="J13" s="311"/>
      <c r="K13" s="312"/>
      <c r="L13" s="341"/>
      <c r="M13" s="311"/>
      <c r="N13" s="312"/>
      <c r="O13" s="341"/>
      <c r="P13" s="311"/>
      <c r="Q13" s="312"/>
      <c r="R13" s="341"/>
      <c r="S13" s="311"/>
      <c r="T13" s="312"/>
      <c r="U13" s="341"/>
      <c r="V13" s="311"/>
      <c r="W13" s="312"/>
      <c r="X13" s="341"/>
      <c r="Y13" s="311"/>
      <c r="Z13" s="312"/>
      <c r="AA13" s="341"/>
      <c r="AB13" s="311"/>
      <c r="AC13" s="312"/>
      <c r="AD13" s="341"/>
      <c r="AE13" s="311"/>
      <c r="AF13" s="312"/>
      <c r="AG13" s="341"/>
      <c r="AH13" s="311"/>
      <c r="AI13" s="312"/>
      <c r="AJ13" s="341"/>
    </row>
    <row r="14" spans="1:36" s="298" customFormat="1" ht="15.5" x14ac:dyDescent="0.35">
      <c r="A14" s="309">
        <v>9</v>
      </c>
      <c r="B14" s="334"/>
      <c r="C14" s="338"/>
      <c r="D14" s="311"/>
      <c r="E14" s="312"/>
      <c r="F14" s="341"/>
      <c r="G14" s="313"/>
      <c r="H14" s="312"/>
      <c r="I14" s="341"/>
      <c r="J14" s="311"/>
      <c r="K14" s="312"/>
      <c r="L14" s="341"/>
      <c r="M14" s="311"/>
      <c r="N14" s="312"/>
      <c r="O14" s="341"/>
      <c r="P14" s="311"/>
      <c r="Q14" s="312"/>
      <c r="R14" s="341"/>
      <c r="S14" s="311"/>
      <c r="T14" s="312"/>
      <c r="U14" s="341"/>
      <c r="V14" s="311"/>
      <c r="W14" s="312"/>
      <c r="X14" s="341"/>
      <c r="Y14" s="311"/>
      <c r="Z14" s="312"/>
      <c r="AA14" s="341"/>
      <c r="AB14" s="311"/>
      <c r="AC14" s="312"/>
      <c r="AD14" s="341"/>
      <c r="AE14" s="311"/>
      <c r="AF14" s="312"/>
      <c r="AG14" s="341"/>
      <c r="AH14" s="311"/>
      <c r="AI14" s="312"/>
      <c r="AJ14" s="341"/>
    </row>
    <row r="15" spans="1:36" s="298" customFormat="1" ht="16" thickBot="1" x14ac:dyDescent="0.4">
      <c r="A15" s="335">
        <v>10</v>
      </c>
      <c r="B15" s="336"/>
      <c r="C15" s="339"/>
      <c r="D15" s="324"/>
      <c r="E15" s="325"/>
      <c r="F15" s="342"/>
      <c r="G15" s="326"/>
      <c r="H15" s="325"/>
      <c r="I15" s="342"/>
      <c r="J15" s="324"/>
      <c r="K15" s="325"/>
      <c r="L15" s="342"/>
      <c r="M15" s="324"/>
      <c r="N15" s="325"/>
      <c r="O15" s="342"/>
      <c r="P15" s="324"/>
      <c r="Q15" s="325"/>
      <c r="R15" s="342"/>
      <c r="S15" s="324"/>
      <c r="T15" s="325"/>
      <c r="U15" s="342"/>
      <c r="V15" s="324"/>
      <c r="W15" s="325"/>
      <c r="X15" s="342"/>
      <c r="Y15" s="324"/>
      <c r="Z15" s="325"/>
      <c r="AA15" s="342"/>
      <c r="AB15" s="324"/>
      <c r="AC15" s="325"/>
      <c r="AD15" s="342"/>
      <c r="AE15" s="324"/>
      <c r="AF15" s="325"/>
      <c r="AG15" s="342"/>
      <c r="AH15" s="324"/>
      <c r="AI15" s="325"/>
      <c r="AJ15" s="342"/>
    </row>
    <row r="17" spans="1:21" x14ac:dyDescent="0.35">
      <c r="A17" s="576" t="s">
        <v>342</v>
      </c>
      <c r="B17" s="576"/>
      <c r="C17" s="576"/>
      <c r="D17" s="576"/>
      <c r="E17" s="576"/>
      <c r="F17" s="576"/>
      <c r="G17" s="576"/>
      <c r="H17" s="576"/>
      <c r="I17" s="576"/>
      <c r="J17" s="576"/>
      <c r="K17" s="576"/>
      <c r="L17" s="576"/>
      <c r="M17" s="576"/>
      <c r="N17" s="576"/>
      <c r="O17" s="576"/>
      <c r="P17" s="576"/>
      <c r="Q17" s="576"/>
      <c r="R17" s="576"/>
      <c r="S17" s="576"/>
      <c r="T17" s="576"/>
      <c r="U17" s="576"/>
    </row>
  </sheetData>
  <mergeCells count="16">
    <mergeCell ref="P3:R3"/>
    <mergeCell ref="A2:T2"/>
    <mergeCell ref="A3:A4"/>
    <mergeCell ref="B3:B4"/>
    <mergeCell ref="C3:C4"/>
    <mergeCell ref="AE3:AG3"/>
    <mergeCell ref="A17:U17"/>
    <mergeCell ref="S3:U3"/>
    <mergeCell ref="V3:X3"/>
    <mergeCell ref="Y3:AA3"/>
    <mergeCell ref="AB3:AD3"/>
    <mergeCell ref="AH3:AJ3"/>
    <mergeCell ref="D3:F3"/>
    <mergeCell ref="G3:I3"/>
    <mergeCell ref="J3:L3"/>
    <mergeCell ref="M3:O3"/>
  </mergeCells>
  <pageMargins left="0.7" right="0.7" top="0.75" bottom="0.75" header="0.3" footer="0.3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31"/>
  <sheetViews>
    <sheetView view="pageBreakPreview" zoomScale="60" zoomScaleNormal="71" workbookViewId="0">
      <selection activeCell="H19" sqref="H19"/>
    </sheetView>
  </sheetViews>
  <sheetFormatPr defaultRowHeight="14.5" x14ac:dyDescent="0.35"/>
  <cols>
    <col min="2" max="2" width="36.453125" customWidth="1"/>
    <col min="4" max="14" width="25.7265625" customWidth="1"/>
  </cols>
  <sheetData>
    <row r="4" spans="1:14" s="298" customFormat="1" ht="36" customHeight="1" thickBot="1" x14ac:dyDescent="0.4">
      <c r="A4" s="656" t="s">
        <v>343</v>
      </c>
      <c r="B4" s="656"/>
      <c r="C4" s="656"/>
      <c r="D4" s="656"/>
      <c r="E4" s="656"/>
      <c r="F4" s="656"/>
      <c r="G4" s="656"/>
      <c r="H4" s="656"/>
      <c r="I4" s="656"/>
      <c r="J4" s="344"/>
      <c r="K4" s="344"/>
    </row>
    <row r="5" spans="1:14" s="298" customFormat="1" ht="54.75" customHeight="1" x14ac:dyDescent="0.35">
      <c r="A5" s="657" t="s">
        <v>3</v>
      </c>
      <c r="B5" s="659" t="s">
        <v>304</v>
      </c>
      <c r="C5" s="661" t="s">
        <v>47</v>
      </c>
      <c r="D5" s="316" t="s">
        <v>104</v>
      </c>
      <c r="E5" s="347" t="s">
        <v>105</v>
      </c>
      <c r="F5" s="346" t="s">
        <v>106</v>
      </c>
      <c r="G5" s="345" t="s">
        <v>107</v>
      </c>
      <c r="H5" s="345" t="s">
        <v>108</v>
      </c>
      <c r="I5" s="345" t="s">
        <v>109</v>
      </c>
      <c r="J5" s="345" t="s">
        <v>110</v>
      </c>
      <c r="K5" s="345" t="s">
        <v>111</v>
      </c>
      <c r="L5" s="345" t="s">
        <v>112</v>
      </c>
      <c r="M5" s="345" t="s">
        <v>113</v>
      </c>
      <c r="N5" s="347" t="s">
        <v>26</v>
      </c>
    </row>
    <row r="6" spans="1:14" s="298" customFormat="1" ht="85.5" customHeight="1" x14ac:dyDescent="0.35">
      <c r="A6" s="658"/>
      <c r="B6" s="660"/>
      <c r="C6" s="662"/>
      <c r="D6" s="299" t="s">
        <v>344</v>
      </c>
      <c r="E6" s="348" t="s">
        <v>344</v>
      </c>
      <c r="F6" s="314" t="s">
        <v>344</v>
      </c>
      <c r="G6" s="299" t="s">
        <v>344</v>
      </c>
      <c r="H6" s="299" t="s">
        <v>344</v>
      </c>
      <c r="I6" s="299" t="s">
        <v>344</v>
      </c>
      <c r="J6" s="299" t="s">
        <v>344</v>
      </c>
      <c r="K6" s="299" t="s">
        <v>344</v>
      </c>
      <c r="L6" s="299" t="s">
        <v>344</v>
      </c>
      <c r="M6" s="299" t="s">
        <v>344</v>
      </c>
      <c r="N6" s="348" t="s">
        <v>344</v>
      </c>
    </row>
    <row r="7" spans="1:14" s="298" customFormat="1" ht="16" thickBot="1" x14ac:dyDescent="0.4">
      <c r="A7" s="301"/>
      <c r="B7" s="302" t="s">
        <v>305</v>
      </c>
      <c r="C7" s="303" t="s">
        <v>22</v>
      </c>
      <c r="D7" s="304" t="s">
        <v>306</v>
      </c>
      <c r="E7" s="349" t="s">
        <v>23</v>
      </c>
      <c r="F7" s="315" t="s">
        <v>310</v>
      </c>
      <c r="G7" s="304" t="s">
        <v>313</v>
      </c>
      <c r="H7" s="304" t="s">
        <v>316</v>
      </c>
      <c r="I7" s="304" t="s">
        <v>319</v>
      </c>
      <c r="J7" s="304" t="s">
        <v>23</v>
      </c>
      <c r="K7" s="304" t="s">
        <v>310</v>
      </c>
      <c r="L7" s="304" t="s">
        <v>313</v>
      </c>
      <c r="M7" s="304" t="s">
        <v>316</v>
      </c>
      <c r="N7" s="349" t="s">
        <v>319</v>
      </c>
    </row>
    <row r="8" spans="1:14" s="298" customFormat="1" ht="15.5" x14ac:dyDescent="0.35">
      <c r="A8" s="305">
        <v>1</v>
      </c>
      <c r="B8" s="306"/>
      <c r="C8" s="307"/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50"/>
    </row>
    <row r="9" spans="1:14" s="298" customFormat="1" ht="15.5" x14ac:dyDescent="0.35">
      <c r="A9" s="309">
        <v>2</v>
      </c>
      <c r="B9" s="334"/>
      <c r="C9" s="310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51"/>
    </row>
    <row r="10" spans="1:14" s="298" customFormat="1" ht="15.5" x14ac:dyDescent="0.35">
      <c r="A10" s="309">
        <v>3</v>
      </c>
      <c r="B10" s="334"/>
      <c r="C10" s="310"/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51"/>
    </row>
    <row r="11" spans="1:14" s="298" customFormat="1" ht="15.5" x14ac:dyDescent="0.35">
      <c r="A11" s="309">
        <v>4</v>
      </c>
      <c r="B11" s="334"/>
      <c r="C11" s="310"/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51"/>
    </row>
    <row r="12" spans="1:14" s="298" customFormat="1" ht="15.5" x14ac:dyDescent="0.35">
      <c r="A12" s="309">
        <v>5</v>
      </c>
      <c r="B12" s="334"/>
      <c r="C12" s="310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51"/>
    </row>
    <row r="13" spans="1:14" s="298" customFormat="1" ht="32.25" customHeight="1" thickBot="1" x14ac:dyDescent="0.4">
      <c r="A13" s="335"/>
      <c r="B13" s="663" t="s">
        <v>345</v>
      </c>
      <c r="C13" s="664"/>
      <c r="D13" s="352"/>
      <c r="E13" s="352"/>
      <c r="F13" s="352"/>
      <c r="G13" s="352"/>
      <c r="H13" s="352"/>
      <c r="I13" s="352"/>
      <c r="J13" s="352"/>
      <c r="K13" s="352"/>
      <c r="L13" s="352"/>
      <c r="M13" s="352"/>
      <c r="N13" s="353"/>
    </row>
    <row r="14" spans="1:14" s="298" customFormat="1" ht="15.5" x14ac:dyDescent="0.35">
      <c r="A14" s="305">
        <v>1</v>
      </c>
      <c r="B14" s="306"/>
      <c r="C14" s="307"/>
      <c r="D14" s="308"/>
      <c r="E14" s="308"/>
      <c r="F14" s="308"/>
      <c r="G14" s="308"/>
      <c r="H14" s="308"/>
      <c r="I14" s="308"/>
      <c r="J14" s="308"/>
      <c r="K14" s="308"/>
      <c r="L14" s="308"/>
      <c r="M14" s="308"/>
      <c r="N14" s="350"/>
    </row>
    <row r="15" spans="1:14" s="298" customFormat="1" ht="15.5" x14ac:dyDescent="0.35">
      <c r="A15" s="309">
        <v>2</v>
      </c>
      <c r="B15" s="334"/>
      <c r="C15" s="310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51"/>
    </row>
    <row r="16" spans="1:14" s="298" customFormat="1" ht="15.5" x14ac:dyDescent="0.35">
      <c r="A16" s="309">
        <v>3</v>
      </c>
      <c r="B16" s="334"/>
      <c r="C16" s="310"/>
      <c r="D16" s="311"/>
      <c r="E16" s="311"/>
      <c r="F16" s="311"/>
      <c r="G16" s="311"/>
      <c r="H16" s="311"/>
      <c r="I16" s="311"/>
      <c r="J16" s="311"/>
      <c r="K16" s="311"/>
      <c r="L16" s="311"/>
      <c r="M16" s="311"/>
      <c r="N16" s="351"/>
    </row>
    <row r="17" spans="1:14" s="298" customFormat="1" ht="15.5" x14ac:dyDescent="0.35">
      <c r="A17" s="309">
        <v>4</v>
      </c>
      <c r="B17" s="334"/>
      <c r="C17" s="310"/>
      <c r="D17" s="311"/>
      <c r="E17" s="311"/>
      <c r="F17" s="311"/>
      <c r="G17" s="311"/>
      <c r="H17" s="311"/>
      <c r="I17" s="311"/>
      <c r="J17" s="311"/>
      <c r="K17" s="311"/>
      <c r="L17" s="311"/>
      <c r="M17" s="311"/>
      <c r="N17" s="351"/>
    </row>
    <row r="18" spans="1:14" s="298" customFormat="1" ht="15.5" x14ac:dyDescent="0.35">
      <c r="A18" s="309">
        <v>5</v>
      </c>
      <c r="B18" s="334"/>
      <c r="C18" s="310"/>
      <c r="D18" s="311"/>
      <c r="E18" s="311"/>
      <c r="F18" s="311"/>
      <c r="G18" s="311"/>
      <c r="H18" s="311"/>
      <c r="I18" s="311"/>
      <c r="J18" s="311"/>
      <c r="K18" s="311"/>
      <c r="L18" s="311"/>
      <c r="M18" s="311"/>
      <c r="N18" s="351"/>
    </row>
    <row r="19" spans="1:14" s="298" customFormat="1" ht="32.25" customHeight="1" thickBot="1" x14ac:dyDescent="0.4">
      <c r="A19" s="335"/>
      <c r="B19" s="663" t="s">
        <v>345</v>
      </c>
      <c r="C19" s="664"/>
      <c r="D19" s="352"/>
      <c r="E19" s="352"/>
      <c r="F19" s="352"/>
      <c r="G19" s="352"/>
      <c r="H19" s="352"/>
      <c r="I19" s="352"/>
      <c r="J19" s="352"/>
      <c r="K19" s="352"/>
      <c r="L19" s="352"/>
      <c r="M19" s="352"/>
      <c r="N19" s="353"/>
    </row>
    <row r="20" spans="1:14" s="298" customFormat="1" ht="15.5" x14ac:dyDescent="0.35">
      <c r="A20" s="305">
        <v>1</v>
      </c>
      <c r="B20" s="306"/>
      <c r="C20" s="307"/>
      <c r="D20" s="308"/>
      <c r="E20" s="308"/>
      <c r="F20" s="308"/>
      <c r="G20" s="308"/>
      <c r="H20" s="308"/>
      <c r="I20" s="308"/>
      <c r="J20" s="308"/>
      <c r="K20" s="308"/>
      <c r="L20" s="308"/>
      <c r="M20" s="308"/>
      <c r="N20" s="350"/>
    </row>
    <row r="21" spans="1:14" s="298" customFormat="1" ht="15.5" x14ac:dyDescent="0.35">
      <c r="A21" s="309">
        <v>2</v>
      </c>
      <c r="B21" s="334"/>
      <c r="C21" s="310"/>
      <c r="D21" s="311"/>
      <c r="E21" s="311"/>
      <c r="F21" s="311"/>
      <c r="G21" s="311"/>
      <c r="H21" s="311"/>
      <c r="I21" s="311"/>
      <c r="J21" s="311"/>
      <c r="K21" s="311"/>
      <c r="L21" s="311"/>
      <c r="M21" s="311"/>
      <c r="N21" s="351"/>
    </row>
    <row r="22" spans="1:14" s="298" customFormat="1" ht="15.5" x14ac:dyDescent="0.35">
      <c r="A22" s="309">
        <v>3</v>
      </c>
      <c r="B22" s="334"/>
      <c r="C22" s="310"/>
      <c r="D22" s="311"/>
      <c r="E22" s="311"/>
      <c r="F22" s="311"/>
      <c r="G22" s="311"/>
      <c r="H22" s="311"/>
      <c r="I22" s="311"/>
      <c r="J22" s="311"/>
      <c r="K22" s="311"/>
      <c r="L22" s="311"/>
      <c r="M22" s="311"/>
      <c r="N22" s="351"/>
    </row>
    <row r="23" spans="1:14" s="298" customFormat="1" ht="15.5" x14ac:dyDescent="0.35">
      <c r="A23" s="309">
        <v>4</v>
      </c>
      <c r="B23" s="334"/>
      <c r="C23" s="310"/>
      <c r="D23" s="311"/>
      <c r="E23" s="311"/>
      <c r="F23" s="311"/>
      <c r="G23" s="311"/>
      <c r="H23" s="311"/>
      <c r="I23" s="311"/>
      <c r="J23" s="311"/>
      <c r="K23" s="311"/>
      <c r="L23" s="311"/>
      <c r="M23" s="311"/>
      <c r="N23" s="351"/>
    </row>
    <row r="24" spans="1:14" s="298" customFormat="1" ht="15.5" x14ac:dyDescent="0.35">
      <c r="A24" s="309">
        <v>5</v>
      </c>
      <c r="B24" s="334"/>
      <c r="C24" s="310"/>
      <c r="D24" s="311"/>
      <c r="E24" s="311"/>
      <c r="F24" s="311"/>
      <c r="G24" s="311"/>
      <c r="H24" s="311"/>
      <c r="I24" s="311"/>
      <c r="J24" s="311"/>
      <c r="K24" s="311"/>
      <c r="L24" s="311"/>
      <c r="M24" s="311"/>
      <c r="N24" s="351"/>
    </row>
    <row r="25" spans="1:14" s="298" customFormat="1" ht="32.25" customHeight="1" thickBot="1" x14ac:dyDescent="0.4">
      <c r="A25" s="335"/>
      <c r="B25" s="663" t="s">
        <v>345</v>
      </c>
      <c r="C25" s="664"/>
      <c r="D25" s="352"/>
      <c r="E25" s="352"/>
      <c r="F25" s="352"/>
      <c r="G25" s="352"/>
      <c r="H25" s="352"/>
      <c r="I25" s="352"/>
      <c r="J25" s="352"/>
      <c r="K25" s="352"/>
      <c r="L25" s="352"/>
      <c r="M25" s="352"/>
      <c r="N25" s="353"/>
    </row>
    <row r="26" spans="1:14" s="298" customFormat="1" ht="15.5" x14ac:dyDescent="0.35">
      <c r="A26" s="305">
        <v>1</v>
      </c>
      <c r="B26" s="306"/>
      <c r="C26" s="307"/>
      <c r="D26" s="308"/>
      <c r="E26" s="308"/>
      <c r="F26" s="308"/>
      <c r="G26" s="308"/>
      <c r="H26" s="308"/>
      <c r="I26" s="308"/>
      <c r="J26" s="308"/>
      <c r="K26" s="308"/>
      <c r="L26" s="308"/>
      <c r="M26" s="308"/>
      <c r="N26" s="350"/>
    </row>
    <row r="27" spans="1:14" s="298" customFormat="1" ht="15.5" x14ac:dyDescent="0.35">
      <c r="A27" s="309">
        <v>2</v>
      </c>
      <c r="B27" s="334"/>
      <c r="C27" s="310"/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51"/>
    </row>
    <row r="28" spans="1:14" s="298" customFormat="1" ht="15.5" x14ac:dyDescent="0.35">
      <c r="A28" s="309">
        <v>3</v>
      </c>
      <c r="B28" s="334"/>
      <c r="C28" s="310"/>
      <c r="D28" s="311"/>
      <c r="E28" s="311"/>
      <c r="F28" s="311"/>
      <c r="G28" s="311"/>
      <c r="H28" s="311"/>
      <c r="I28" s="311"/>
      <c r="J28" s="311"/>
      <c r="K28" s="311"/>
      <c r="L28" s="311"/>
      <c r="M28" s="311"/>
      <c r="N28" s="351"/>
    </row>
    <row r="29" spans="1:14" s="298" customFormat="1" ht="15.5" x14ac:dyDescent="0.35">
      <c r="A29" s="309">
        <v>4</v>
      </c>
      <c r="B29" s="334"/>
      <c r="C29" s="310"/>
      <c r="D29" s="311"/>
      <c r="E29" s="311"/>
      <c r="F29" s="311"/>
      <c r="G29" s="311"/>
      <c r="H29" s="311"/>
      <c r="I29" s="311"/>
      <c r="J29" s="311"/>
      <c r="K29" s="311"/>
      <c r="L29" s="311"/>
      <c r="M29" s="311"/>
      <c r="N29" s="351"/>
    </row>
    <row r="30" spans="1:14" s="298" customFormat="1" ht="15.5" x14ac:dyDescent="0.35">
      <c r="A30" s="309">
        <v>5</v>
      </c>
      <c r="B30" s="334"/>
      <c r="C30" s="310"/>
      <c r="D30" s="311"/>
      <c r="E30" s="311"/>
      <c r="F30" s="311"/>
      <c r="G30" s="311"/>
      <c r="H30" s="311"/>
      <c r="I30" s="311"/>
      <c r="J30" s="311"/>
      <c r="K30" s="311"/>
      <c r="L30" s="311"/>
      <c r="M30" s="311"/>
      <c r="N30" s="351"/>
    </row>
    <row r="31" spans="1:14" s="298" customFormat="1" ht="32.25" customHeight="1" thickBot="1" x14ac:dyDescent="0.4">
      <c r="A31" s="335"/>
      <c r="B31" s="663" t="s">
        <v>345</v>
      </c>
      <c r="C31" s="664"/>
      <c r="D31" s="352"/>
      <c r="E31" s="352"/>
      <c r="F31" s="352"/>
      <c r="G31" s="352"/>
      <c r="H31" s="352"/>
      <c r="I31" s="352"/>
      <c r="J31" s="352"/>
      <c r="K31" s="352"/>
      <c r="L31" s="352"/>
      <c r="M31" s="352"/>
      <c r="N31" s="353"/>
    </row>
  </sheetData>
  <mergeCells count="8">
    <mergeCell ref="B19:C19"/>
    <mergeCell ref="B25:C25"/>
    <mergeCell ref="B31:C31"/>
    <mergeCell ref="B13:C13"/>
    <mergeCell ref="A4:I4"/>
    <mergeCell ref="A5:A6"/>
    <mergeCell ref="B5:B6"/>
    <mergeCell ref="C5:C6"/>
  </mergeCells>
  <pageMargins left="0.7" right="0.7" top="0.75" bottom="0.75" header="0.3" footer="0.3"/>
  <pageSetup scale="58" orientation="landscape" r:id="rId1"/>
  <colBreaks count="1" manualBreakCount="1">
    <brk id="9" max="30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14"/>
  <sheetViews>
    <sheetView view="pageBreakPreview" zoomScale="60" zoomScaleNormal="100" workbookViewId="0">
      <selection activeCell="J21" sqref="J21"/>
    </sheetView>
  </sheetViews>
  <sheetFormatPr defaultRowHeight="14.5" x14ac:dyDescent="0.35"/>
  <cols>
    <col min="2" max="2" width="36.26953125" customWidth="1"/>
    <col min="3" max="3" width="19.81640625" customWidth="1"/>
    <col min="4" max="13" width="13.26953125" customWidth="1"/>
  </cols>
  <sheetData>
    <row r="4" spans="1:13" s="33" customFormat="1" ht="18" customHeight="1" thickBot="1" x14ac:dyDescent="0.4">
      <c r="A4" s="667" t="s">
        <v>346</v>
      </c>
      <c r="B4" s="667"/>
      <c r="C4" s="667"/>
      <c r="D4" s="667"/>
      <c r="E4" s="667"/>
      <c r="F4" s="667"/>
      <c r="G4" s="667"/>
      <c r="H4" s="667"/>
      <c r="I4" s="354"/>
      <c r="J4" s="354"/>
      <c r="K4" s="355"/>
      <c r="L4" s="354"/>
      <c r="M4" s="354"/>
    </row>
    <row r="5" spans="1:13" s="33" customFormat="1" ht="52.5" customHeight="1" x14ac:dyDescent="0.35">
      <c r="A5" s="370" t="s">
        <v>3</v>
      </c>
      <c r="B5" s="371" t="s">
        <v>347</v>
      </c>
      <c r="C5" s="371" t="s">
        <v>348</v>
      </c>
      <c r="D5" s="371" t="s">
        <v>105</v>
      </c>
      <c r="E5" s="371" t="s">
        <v>106</v>
      </c>
      <c r="F5" s="371" t="s">
        <v>107</v>
      </c>
      <c r="G5" s="371" t="s">
        <v>108</v>
      </c>
      <c r="H5" s="371" t="s">
        <v>109</v>
      </c>
      <c r="I5" s="371" t="s">
        <v>110</v>
      </c>
      <c r="J5" s="371" t="s">
        <v>111</v>
      </c>
      <c r="K5" s="371" t="s">
        <v>112</v>
      </c>
      <c r="L5" s="371" t="s">
        <v>113</v>
      </c>
      <c r="M5" s="372" t="s">
        <v>26</v>
      </c>
    </row>
    <row r="6" spans="1:13" s="33" customFormat="1" ht="16" thickBot="1" x14ac:dyDescent="0.4">
      <c r="A6" s="373">
        <v>1</v>
      </c>
      <c r="B6" s="374">
        <v>2</v>
      </c>
      <c r="C6" s="374">
        <v>3</v>
      </c>
      <c r="D6" s="374">
        <v>4</v>
      </c>
      <c r="E6" s="374">
        <v>5</v>
      </c>
      <c r="F6" s="374">
        <v>6</v>
      </c>
      <c r="G6" s="374">
        <v>7</v>
      </c>
      <c r="H6" s="374">
        <v>8</v>
      </c>
      <c r="I6" s="374">
        <v>9</v>
      </c>
      <c r="J6" s="374">
        <v>10</v>
      </c>
      <c r="K6" s="374">
        <v>11</v>
      </c>
      <c r="L6" s="374">
        <v>12</v>
      </c>
      <c r="M6" s="375">
        <v>13</v>
      </c>
    </row>
    <row r="7" spans="1:13" s="33" customFormat="1" ht="15.5" x14ac:dyDescent="0.35">
      <c r="A7" s="365">
        <v>1</v>
      </c>
      <c r="B7" s="366"/>
      <c r="C7" s="367"/>
      <c r="D7" s="368"/>
      <c r="E7" s="368"/>
      <c r="F7" s="368"/>
      <c r="G7" s="368"/>
      <c r="H7" s="368"/>
      <c r="I7" s="368"/>
      <c r="J7" s="368"/>
      <c r="K7" s="368"/>
      <c r="L7" s="368"/>
      <c r="M7" s="369"/>
    </row>
    <row r="8" spans="1:13" s="33" customFormat="1" ht="15.5" x14ac:dyDescent="0.35">
      <c r="A8" s="365">
        <v>2</v>
      </c>
      <c r="B8" s="357"/>
      <c r="C8" s="358"/>
      <c r="D8" s="359"/>
      <c r="E8" s="359"/>
      <c r="F8" s="359"/>
      <c r="G8" s="359"/>
      <c r="H8" s="359"/>
      <c r="I8" s="359"/>
      <c r="J8" s="359"/>
      <c r="K8" s="359"/>
      <c r="L8" s="359"/>
      <c r="M8" s="363"/>
    </row>
    <row r="9" spans="1:13" s="33" customFormat="1" ht="15.5" x14ac:dyDescent="0.35">
      <c r="A9" s="365">
        <v>3</v>
      </c>
      <c r="B9" s="357"/>
      <c r="C9" s="360"/>
      <c r="D9" s="359"/>
      <c r="E9" s="359"/>
      <c r="F9" s="359"/>
      <c r="G9" s="359"/>
      <c r="H9" s="359"/>
      <c r="I9" s="359"/>
      <c r="J9" s="359"/>
      <c r="K9" s="359"/>
      <c r="L9" s="359"/>
      <c r="M9" s="363"/>
    </row>
    <row r="10" spans="1:13" s="33" customFormat="1" ht="15.5" x14ac:dyDescent="0.35">
      <c r="A10" s="365">
        <v>4</v>
      </c>
      <c r="B10" s="376"/>
      <c r="C10" s="377"/>
      <c r="D10" s="378"/>
      <c r="E10" s="378"/>
      <c r="F10" s="378"/>
      <c r="G10" s="378"/>
      <c r="H10" s="378"/>
      <c r="I10" s="378"/>
      <c r="J10" s="378"/>
      <c r="K10" s="378"/>
      <c r="L10" s="378"/>
      <c r="M10" s="379"/>
    </row>
    <row r="11" spans="1:13" s="33" customFormat="1" ht="15.5" x14ac:dyDescent="0.35">
      <c r="A11" s="365">
        <v>5</v>
      </c>
      <c r="B11" s="376"/>
      <c r="C11" s="377"/>
      <c r="D11" s="378"/>
      <c r="E11" s="378"/>
      <c r="F11" s="378"/>
      <c r="G11" s="378"/>
      <c r="H11" s="378"/>
      <c r="I11" s="378"/>
      <c r="J11" s="378"/>
      <c r="K11" s="378"/>
      <c r="L11" s="378"/>
      <c r="M11" s="379"/>
    </row>
    <row r="12" spans="1:13" s="33" customFormat="1" ht="16.5" customHeight="1" thickBot="1" x14ac:dyDescent="0.4">
      <c r="A12" s="665" t="s">
        <v>349</v>
      </c>
      <c r="B12" s="666"/>
      <c r="C12" s="361"/>
      <c r="D12" s="362"/>
      <c r="E12" s="362"/>
      <c r="F12" s="362"/>
      <c r="G12" s="362"/>
      <c r="H12" s="362"/>
      <c r="I12" s="362"/>
      <c r="J12" s="362"/>
      <c r="K12" s="362"/>
      <c r="L12" s="362"/>
      <c r="M12" s="364"/>
    </row>
    <row r="14" spans="1:13" x14ac:dyDescent="0.35">
      <c r="A14" s="576" t="s">
        <v>350</v>
      </c>
      <c r="B14" s="576"/>
      <c r="C14" s="576"/>
      <c r="D14" s="576"/>
      <c r="E14" s="576"/>
      <c r="F14" s="576"/>
      <c r="G14" s="576"/>
      <c r="H14" s="576"/>
    </row>
  </sheetData>
  <mergeCells count="3">
    <mergeCell ref="A14:H14"/>
    <mergeCell ref="A12:B12"/>
    <mergeCell ref="A4:H4"/>
  </mergeCells>
  <pageMargins left="0.7" right="0.7" top="0.75" bottom="0.75" header="0.3" footer="0.3"/>
  <pageSetup scale="92" orientation="landscape" r:id="rId1"/>
  <colBreaks count="1" manualBreakCount="1">
    <brk id="8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12"/>
  <sheetViews>
    <sheetView view="pageBreakPreview" zoomScale="60" zoomScaleNormal="100" workbookViewId="0">
      <selection activeCell="K25" sqref="K25"/>
    </sheetView>
  </sheetViews>
  <sheetFormatPr defaultRowHeight="14.5" x14ac:dyDescent="0.35"/>
  <cols>
    <col min="2" max="2" width="36.26953125" customWidth="1"/>
    <col min="3" max="3" width="22.7265625" customWidth="1"/>
    <col min="4" max="13" width="13.26953125" customWidth="1"/>
  </cols>
  <sheetData>
    <row r="4" spans="1:13" s="381" customFormat="1" ht="16" thickBot="1" x14ac:dyDescent="0.4">
      <c r="A4" s="668" t="s">
        <v>351</v>
      </c>
      <c r="B4" s="668"/>
      <c r="C4" s="668"/>
      <c r="D4" s="668"/>
      <c r="E4" s="380"/>
      <c r="F4" s="354"/>
      <c r="G4" s="354"/>
      <c r="H4" s="354"/>
      <c r="I4" s="354"/>
      <c r="J4" s="354"/>
      <c r="K4" s="355"/>
      <c r="L4" s="354"/>
      <c r="M4" s="354"/>
    </row>
    <row r="5" spans="1:13" s="381" customFormat="1" ht="49.5" customHeight="1" x14ac:dyDescent="0.35">
      <c r="A5" s="370" t="s">
        <v>3</v>
      </c>
      <c r="B5" s="371" t="s">
        <v>352</v>
      </c>
      <c r="C5" s="371" t="s">
        <v>348</v>
      </c>
      <c r="D5" s="371" t="s">
        <v>105</v>
      </c>
      <c r="E5" s="371" t="s">
        <v>106</v>
      </c>
      <c r="F5" s="371" t="s">
        <v>107</v>
      </c>
      <c r="G5" s="371" t="s">
        <v>108</v>
      </c>
      <c r="H5" s="371" t="s">
        <v>109</v>
      </c>
      <c r="I5" s="371" t="s">
        <v>110</v>
      </c>
      <c r="J5" s="371" t="s">
        <v>111</v>
      </c>
      <c r="K5" s="371" t="s">
        <v>112</v>
      </c>
      <c r="L5" s="371" t="s">
        <v>113</v>
      </c>
      <c r="M5" s="372" t="s">
        <v>26</v>
      </c>
    </row>
    <row r="6" spans="1:13" s="381" customFormat="1" ht="16" thickBot="1" x14ac:dyDescent="0.4">
      <c r="A6" s="373">
        <v>1</v>
      </c>
      <c r="B6" s="374">
        <v>2</v>
      </c>
      <c r="C6" s="374">
        <v>3</v>
      </c>
      <c r="D6" s="374">
        <v>4</v>
      </c>
      <c r="E6" s="374">
        <v>5</v>
      </c>
      <c r="F6" s="374">
        <v>6</v>
      </c>
      <c r="G6" s="374">
        <v>7</v>
      </c>
      <c r="H6" s="374">
        <v>8</v>
      </c>
      <c r="I6" s="374">
        <v>9</v>
      </c>
      <c r="J6" s="374">
        <v>10</v>
      </c>
      <c r="K6" s="374">
        <v>11</v>
      </c>
      <c r="L6" s="374">
        <v>12</v>
      </c>
      <c r="M6" s="375">
        <v>13</v>
      </c>
    </row>
    <row r="7" spans="1:13" s="381" customFormat="1" ht="15.5" x14ac:dyDescent="0.35">
      <c r="A7" s="365">
        <v>1</v>
      </c>
      <c r="B7" s="386"/>
      <c r="C7" s="367"/>
      <c r="D7" s="368"/>
      <c r="E7" s="368"/>
      <c r="F7" s="368"/>
      <c r="G7" s="368"/>
      <c r="H7" s="368"/>
      <c r="I7" s="368"/>
      <c r="J7" s="368"/>
      <c r="K7" s="368"/>
      <c r="L7" s="368"/>
      <c r="M7" s="369"/>
    </row>
    <row r="8" spans="1:13" s="383" customFormat="1" ht="15.5" x14ac:dyDescent="0.35">
      <c r="A8" s="356">
        <v>2</v>
      </c>
      <c r="B8" s="382"/>
      <c r="C8" s="358"/>
      <c r="D8" s="359"/>
      <c r="E8" s="359"/>
      <c r="F8" s="359"/>
      <c r="G8" s="359"/>
      <c r="H8" s="359"/>
      <c r="I8" s="359"/>
      <c r="J8" s="359"/>
      <c r="K8" s="359"/>
      <c r="L8" s="359"/>
      <c r="M8" s="363"/>
    </row>
    <row r="9" spans="1:13" s="383" customFormat="1" ht="15.5" x14ac:dyDescent="0.35">
      <c r="A9" s="356">
        <v>3</v>
      </c>
      <c r="B9" s="384"/>
      <c r="C9" s="358"/>
      <c r="D9" s="359"/>
      <c r="E9" s="359"/>
      <c r="F9" s="359"/>
      <c r="G9" s="359"/>
      <c r="H9" s="359"/>
      <c r="I9" s="359"/>
      <c r="J9" s="359"/>
      <c r="K9" s="359"/>
      <c r="L9" s="359"/>
      <c r="M9" s="363"/>
    </row>
    <row r="10" spans="1:13" s="383" customFormat="1" ht="15.5" x14ac:dyDescent="0.35">
      <c r="A10" s="356">
        <v>4</v>
      </c>
      <c r="B10" s="384"/>
      <c r="C10" s="358"/>
      <c r="D10" s="359"/>
      <c r="E10" s="359"/>
      <c r="F10" s="359"/>
      <c r="G10" s="359"/>
      <c r="H10" s="359"/>
      <c r="I10" s="359"/>
      <c r="J10" s="359"/>
      <c r="K10" s="359"/>
      <c r="L10" s="359"/>
      <c r="M10" s="363"/>
    </row>
    <row r="11" spans="1:13" s="383" customFormat="1" ht="15.5" x14ac:dyDescent="0.35">
      <c r="A11" s="356">
        <v>5</v>
      </c>
      <c r="B11" s="384"/>
      <c r="C11" s="358"/>
      <c r="D11" s="359"/>
      <c r="E11" s="359"/>
      <c r="F11" s="359"/>
      <c r="G11" s="359"/>
      <c r="H11" s="359"/>
      <c r="I11" s="359"/>
      <c r="J11" s="359"/>
      <c r="K11" s="359"/>
      <c r="L11" s="359"/>
      <c r="M11" s="363"/>
    </row>
    <row r="12" spans="1:13" s="385" customFormat="1" ht="16" thickBot="1" x14ac:dyDescent="0.4">
      <c r="A12" s="669" t="s">
        <v>349</v>
      </c>
      <c r="B12" s="670"/>
      <c r="C12" s="387"/>
      <c r="D12" s="362"/>
      <c r="E12" s="362"/>
      <c r="F12" s="362"/>
      <c r="G12" s="362"/>
      <c r="H12" s="362"/>
      <c r="I12" s="362"/>
      <c r="J12" s="362"/>
      <c r="K12" s="362"/>
      <c r="L12" s="362"/>
      <c r="M12" s="364"/>
    </row>
  </sheetData>
  <mergeCells count="2">
    <mergeCell ref="A4:D4"/>
    <mergeCell ref="A12:B12"/>
  </mergeCells>
  <pageMargins left="0.7" right="0.7" top="0.75" bottom="0.75" header="0.3" footer="0.3"/>
  <pageSetup scale="90" orientation="landscape" r:id="rId1"/>
  <colBreaks count="1" manualBreakCount="1">
    <brk id="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65"/>
  <sheetViews>
    <sheetView zoomScaleNormal="100" workbookViewId="0">
      <selection activeCell="N63" sqref="N63"/>
    </sheetView>
  </sheetViews>
  <sheetFormatPr defaultRowHeight="14.5" x14ac:dyDescent="0.35"/>
  <cols>
    <col min="2" max="2" width="18.453125" customWidth="1"/>
    <col min="3" max="3" width="13.26953125" customWidth="1"/>
    <col min="4" max="4" width="15.1796875" customWidth="1"/>
    <col min="5" max="7" width="13.26953125" customWidth="1"/>
  </cols>
  <sheetData>
    <row r="4" spans="1:7" s="97" customFormat="1" ht="33" customHeight="1" thickBot="1" x14ac:dyDescent="0.35">
      <c r="A4" s="678" t="s">
        <v>353</v>
      </c>
      <c r="B4" s="678"/>
      <c r="C4" s="678"/>
      <c r="D4" s="678"/>
      <c r="E4" s="678"/>
      <c r="F4" s="678"/>
      <c r="G4" s="678"/>
    </row>
    <row r="5" spans="1:7" s="97" customFormat="1" ht="54.75" customHeight="1" x14ac:dyDescent="0.3">
      <c r="A5" s="399" t="s">
        <v>3</v>
      </c>
      <c r="B5" s="400" t="s">
        <v>354</v>
      </c>
      <c r="C5" s="400" t="s">
        <v>355</v>
      </c>
      <c r="D5" s="400" t="s">
        <v>356</v>
      </c>
      <c r="E5" s="400" t="s">
        <v>357</v>
      </c>
      <c r="F5" s="400" t="s">
        <v>358</v>
      </c>
      <c r="G5" s="401" t="s">
        <v>359</v>
      </c>
    </row>
    <row r="6" spans="1:7" s="97" customFormat="1" ht="13.5" customHeight="1" x14ac:dyDescent="0.3">
      <c r="A6" s="402">
        <v>1</v>
      </c>
      <c r="B6" s="403">
        <v>2</v>
      </c>
      <c r="C6" s="403">
        <v>3</v>
      </c>
      <c r="D6" s="403">
        <v>4</v>
      </c>
      <c r="E6" s="403">
        <v>5</v>
      </c>
      <c r="F6" s="403">
        <v>6</v>
      </c>
      <c r="G6" s="404">
        <v>7</v>
      </c>
    </row>
    <row r="7" spans="1:7" s="97" customFormat="1" ht="13" x14ac:dyDescent="0.3">
      <c r="A7" s="679" t="s">
        <v>360</v>
      </c>
      <c r="B7" s="680"/>
      <c r="C7" s="680"/>
      <c r="D7" s="680"/>
      <c r="E7" s="680"/>
      <c r="F7" s="680"/>
      <c r="G7" s="681"/>
    </row>
    <row r="8" spans="1:7" s="97" customFormat="1" ht="13" x14ac:dyDescent="0.3">
      <c r="A8" s="388">
        <v>1</v>
      </c>
      <c r="B8" s="389" t="s">
        <v>361</v>
      </c>
      <c r="C8" s="390"/>
      <c r="D8" s="390"/>
      <c r="E8" s="390"/>
      <c r="F8" s="391"/>
      <c r="G8" s="396"/>
    </row>
    <row r="9" spans="1:7" s="97" customFormat="1" ht="13" x14ac:dyDescent="0.3">
      <c r="A9" s="388">
        <v>2</v>
      </c>
      <c r="B9" s="389" t="s">
        <v>362</v>
      </c>
      <c r="C9" s="390"/>
      <c r="D9" s="390"/>
      <c r="E9" s="390"/>
      <c r="F9" s="391"/>
      <c r="G9" s="396"/>
    </row>
    <row r="10" spans="1:7" s="97" customFormat="1" ht="13" x14ac:dyDescent="0.3">
      <c r="A10" s="388">
        <v>3</v>
      </c>
      <c r="B10" s="389" t="s">
        <v>363</v>
      </c>
      <c r="C10" s="390"/>
      <c r="D10" s="390"/>
      <c r="E10" s="390"/>
      <c r="F10" s="391"/>
      <c r="G10" s="396"/>
    </row>
    <row r="11" spans="1:7" s="97" customFormat="1" ht="13.5" x14ac:dyDescent="0.3">
      <c r="A11" s="392"/>
      <c r="B11" s="676" t="s">
        <v>41</v>
      </c>
      <c r="C11" s="676"/>
      <c r="D11" s="676"/>
      <c r="E11" s="676"/>
      <c r="F11" s="676"/>
      <c r="G11" s="397"/>
    </row>
    <row r="12" spans="1:7" s="97" customFormat="1" ht="13" x14ac:dyDescent="0.3">
      <c r="A12" s="671" t="s">
        <v>364</v>
      </c>
      <c r="B12" s="672"/>
      <c r="C12" s="672"/>
      <c r="D12" s="672"/>
      <c r="E12" s="672"/>
      <c r="F12" s="672"/>
      <c r="G12" s="673"/>
    </row>
    <row r="13" spans="1:7" s="97" customFormat="1" ht="13" x14ac:dyDescent="0.3">
      <c r="A13" s="388">
        <v>1</v>
      </c>
      <c r="B13" s="389" t="s">
        <v>361</v>
      </c>
      <c r="C13" s="390"/>
      <c r="D13" s="390"/>
      <c r="E13" s="391"/>
      <c r="F13" s="391"/>
      <c r="G13" s="396"/>
    </row>
    <row r="14" spans="1:7" s="97" customFormat="1" ht="13" x14ac:dyDescent="0.3">
      <c r="A14" s="388">
        <v>2</v>
      </c>
      <c r="B14" s="389" t="s">
        <v>362</v>
      </c>
      <c r="C14" s="390"/>
      <c r="D14" s="390"/>
      <c r="E14" s="393"/>
      <c r="F14" s="391"/>
      <c r="G14" s="396"/>
    </row>
    <row r="15" spans="1:7" s="97" customFormat="1" ht="13" x14ac:dyDescent="0.3">
      <c r="A15" s="388">
        <v>3</v>
      </c>
      <c r="B15" s="389" t="s">
        <v>363</v>
      </c>
      <c r="C15" s="390"/>
      <c r="D15" s="390"/>
      <c r="E15" s="394"/>
      <c r="F15" s="391"/>
      <c r="G15" s="396"/>
    </row>
    <row r="16" spans="1:7" s="97" customFormat="1" ht="13.5" x14ac:dyDescent="0.3">
      <c r="A16" s="392"/>
      <c r="B16" s="676" t="s">
        <v>41</v>
      </c>
      <c r="C16" s="676"/>
      <c r="D16" s="676"/>
      <c r="E16" s="676"/>
      <c r="F16" s="676"/>
      <c r="G16" s="397"/>
    </row>
    <row r="17" spans="1:7" s="97" customFormat="1" ht="13" x14ac:dyDescent="0.3">
      <c r="A17" s="671" t="s">
        <v>365</v>
      </c>
      <c r="B17" s="672"/>
      <c r="C17" s="672"/>
      <c r="D17" s="672"/>
      <c r="E17" s="672"/>
      <c r="F17" s="672"/>
      <c r="G17" s="673"/>
    </row>
    <row r="18" spans="1:7" s="97" customFormat="1" ht="13" x14ac:dyDescent="0.3">
      <c r="A18" s="388">
        <v>1</v>
      </c>
      <c r="B18" s="389" t="s">
        <v>361</v>
      </c>
      <c r="C18" s="390"/>
      <c r="D18" s="390"/>
      <c r="E18" s="391"/>
      <c r="F18" s="391"/>
      <c r="G18" s="396"/>
    </row>
    <row r="19" spans="1:7" s="97" customFormat="1" ht="13" x14ac:dyDescent="0.3">
      <c r="A19" s="388">
        <v>2</v>
      </c>
      <c r="B19" s="389" t="s">
        <v>362</v>
      </c>
      <c r="C19" s="390"/>
      <c r="D19" s="390"/>
      <c r="E19" s="393"/>
      <c r="F19" s="391"/>
      <c r="G19" s="396"/>
    </row>
    <row r="20" spans="1:7" s="97" customFormat="1" ht="13" x14ac:dyDescent="0.3">
      <c r="A20" s="388">
        <v>3</v>
      </c>
      <c r="B20" s="389" t="s">
        <v>363</v>
      </c>
      <c r="C20" s="390"/>
      <c r="D20" s="390"/>
      <c r="E20" s="394"/>
      <c r="F20" s="391"/>
      <c r="G20" s="396"/>
    </row>
    <row r="21" spans="1:7" s="97" customFormat="1" ht="13.5" x14ac:dyDescent="0.3">
      <c r="A21" s="392"/>
      <c r="B21" s="676" t="s">
        <v>41</v>
      </c>
      <c r="C21" s="676"/>
      <c r="D21" s="676"/>
      <c r="E21" s="676"/>
      <c r="F21" s="676"/>
      <c r="G21" s="397"/>
    </row>
    <row r="22" spans="1:7" s="97" customFormat="1" ht="13" x14ac:dyDescent="0.3">
      <c r="A22" s="671" t="s">
        <v>366</v>
      </c>
      <c r="B22" s="672"/>
      <c r="C22" s="672"/>
      <c r="D22" s="672"/>
      <c r="E22" s="672"/>
      <c r="F22" s="672"/>
      <c r="G22" s="673"/>
    </row>
    <row r="23" spans="1:7" s="97" customFormat="1" ht="13" x14ac:dyDescent="0.3">
      <c r="A23" s="388">
        <v>1</v>
      </c>
      <c r="B23" s="389" t="s">
        <v>361</v>
      </c>
      <c r="C23" s="390"/>
      <c r="D23" s="390"/>
      <c r="E23" s="391"/>
      <c r="F23" s="391"/>
      <c r="G23" s="396"/>
    </row>
    <row r="24" spans="1:7" s="97" customFormat="1" ht="13" x14ac:dyDescent="0.3">
      <c r="A24" s="388">
        <v>2</v>
      </c>
      <c r="B24" s="389" t="s">
        <v>362</v>
      </c>
      <c r="C24" s="390"/>
      <c r="D24" s="390"/>
      <c r="E24" s="393"/>
      <c r="F24" s="391"/>
      <c r="G24" s="396"/>
    </row>
    <row r="25" spans="1:7" s="97" customFormat="1" ht="13" x14ac:dyDescent="0.3">
      <c r="A25" s="388">
        <v>3</v>
      </c>
      <c r="B25" s="389" t="s">
        <v>363</v>
      </c>
      <c r="C25" s="390"/>
      <c r="D25" s="390"/>
      <c r="E25" s="394"/>
      <c r="F25" s="391"/>
      <c r="G25" s="396"/>
    </row>
    <row r="26" spans="1:7" s="97" customFormat="1" ht="13.5" x14ac:dyDescent="0.3">
      <c r="A26" s="392"/>
      <c r="B26" s="676" t="s">
        <v>41</v>
      </c>
      <c r="C26" s="676"/>
      <c r="D26" s="676"/>
      <c r="E26" s="676"/>
      <c r="F26" s="676"/>
      <c r="G26" s="397"/>
    </row>
    <row r="27" spans="1:7" s="97" customFormat="1" ht="13" x14ac:dyDescent="0.3">
      <c r="A27" s="671" t="s">
        <v>367</v>
      </c>
      <c r="B27" s="672"/>
      <c r="C27" s="672"/>
      <c r="D27" s="672"/>
      <c r="E27" s="672"/>
      <c r="F27" s="672"/>
      <c r="G27" s="673"/>
    </row>
    <row r="28" spans="1:7" s="97" customFormat="1" ht="13" x14ac:dyDescent="0.3">
      <c r="A28" s="388">
        <v>1</v>
      </c>
      <c r="B28" s="389" t="s">
        <v>361</v>
      </c>
      <c r="C28" s="390"/>
      <c r="D28" s="390"/>
      <c r="E28" s="391"/>
      <c r="F28" s="391"/>
      <c r="G28" s="396"/>
    </row>
    <row r="29" spans="1:7" s="97" customFormat="1" ht="13" x14ac:dyDescent="0.3">
      <c r="A29" s="388">
        <v>2</v>
      </c>
      <c r="B29" s="389" t="s">
        <v>362</v>
      </c>
      <c r="C29" s="390"/>
      <c r="D29" s="390"/>
      <c r="E29" s="393"/>
      <c r="F29" s="391"/>
      <c r="G29" s="396"/>
    </row>
    <row r="30" spans="1:7" s="97" customFormat="1" ht="13" x14ac:dyDescent="0.3">
      <c r="A30" s="388">
        <v>3</v>
      </c>
      <c r="B30" s="389" t="s">
        <v>363</v>
      </c>
      <c r="C30" s="390"/>
      <c r="D30" s="390"/>
      <c r="E30" s="394"/>
      <c r="F30" s="391"/>
      <c r="G30" s="396"/>
    </row>
    <row r="31" spans="1:7" s="97" customFormat="1" ht="13.5" x14ac:dyDescent="0.3">
      <c r="A31" s="392"/>
      <c r="B31" s="676" t="s">
        <v>41</v>
      </c>
      <c r="C31" s="676"/>
      <c r="D31" s="676"/>
      <c r="E31" s="676"/>
      <c r="F31" s="676"/>
      <c r="G31" s="397"/>
    </row>
    <row r="32" spans="1:7" s="97" customFormat="1" ht="13.5" customHeight="1" x14ac:dyDescent="0.3">
      <c r="A32" s="671" t="s">
        <v>368</v>
      </c>
      <c r="B32" s="672"/>
      <c r="C32" s="672"/>
      <c r="D32" s="672"/>
      <c r="E32" s="672"/>
      <c r="F32" s="672"/>
      <c r="G32" s="673"/>
    </row>
    <row r="33" spans="1:7" s="97" customFormat="1" ht="13" x14ac:dyDescent="0.3">
      <c r="A33" s="388">
        <v>1</v>
      </c>
      <c r="B33" s="389" t="s">
        <v>361</v>
      </c>
      <c r="C33" s="390"/>
      <c r="D33" s="390"/>
      <c r="E33" s="391"/>
      <c r="F33" s="391"/>
      <c r="G33" s="396"/>
    </row>
    <row r="34" spans="1:7" s="97" customFormat="1" ht="13" x14ac:dyDescent="0.3">
      <c r="A34" s="388">
        <v>2</v>
      </c>
      <c r="B34" s="389" t="s">
        <v>362</v>
      </c>
      <c r="C34" s="390"/>
      <c r="D34" s="390"/>
      <c r="E34" s="393"/>
      <c r="F34" s="391"/>
      <c r="G34" s="396"/>
    </row>
    <row r="35" spans="1:7" s="97" customFormat="1" ht="13" x14ac:dyDescent="0.3">
      <c r="A35" s="388">
        <v>3</v>
      </c>
      <c r="B35" s="389" t="s">
        <v>363</v>
      </c>
      <c r="C35" s="390"/>
      <c r="D35" s="390"/>
      <c r="E35" s="394"/>
      <c r="F35" s="391"/>
      <c r="G35" s="396"/>
    </row>
    <row r="36" spans="1:7" s="97" customFormat="1" ht="13.5" x14ac:dyDescent="0.3">
      <c r="A36" s="392"/>
      <c r="B36" s="676" t="s">
        <v>41</v>
      </c>
      <c r="C36" s="676"/>
      <c r="D36" s="676"/>
      <c r="E36" s="676"/>
      <c r="F36" s="676"/>
      <c r="G36" s="397"/>
    </row>
    <row r="37" spans="1:7" s="97" customFormat="1" ht="13" x14ac:dyDescent="0.3">
      <c r="A37" s="671" t="s">
        <v>369</v>
      </c>
      <c r="B37" s="672"/>
      <c r="C37" s="672"/>
      <c r="D37" s="672"/>
      <c r="E37" s="672"/>
      <c r="F37" s="672"/>
      <c r="G37" s="673"/>
    </row>
    <row r="38" spans="1:7" s="97" customFormat="1" ht="13" x14ac:dyDescent="0.3">
      <c r="A38" s="388">
        <v>1</v>
      </c>
      <c r="B38" s="389" t="s">
        <v>361</v>
      </c>
      <c r="C38" s="390"/>
      <c r="D38" s="390"/>
      <c r="E38" s="391"/>
      <c r="F38" s="391"/>
      <c r="G38" s="396"/>
    </row>
    <row r="39" spans="1:7" s="97" customFormat="1" ht="13" x14ac:dyDescent="0.3">
      <c r="A39" s="388">
        <v>2</v>
      </c>
      <c r="B39" s="389" t="s">
        <v>362</v>
      </c>
      <c r="C39" s="390"/>
      <c r="D39" s="390"/>
      <c r="E39" s="393"/>
      <c r="F39" s="391"/>
      <c r="G39" s="396"/>
    </row>
    <row r="40" spans="1:7" s="97" customFormat="1" ht="13" x14ac:dyDescent="0.3">
      <c r="A40" s="388">
        <v>3</v>
      </c>
      <c r="B40" s="389" t="s">
        <v>363</v>
      </c>
      <c r="C40" s="390"/>
      <c r="D40" s="390"/>
      <c r="E40" s="394"/>
      <c r="F40" s="391"/>
      <c r="G40" s="396"/>
    </row>
    <row r="41" spans="1:7" s="97" customFormat="1" ht="13.5" x14ac:dyDescent="0.3">
      <c r="A41" s="392"/>
      <c r="B41" s="676" t="s">
        <v>41</v>
      </c>
      <c r="C41" s="676"/>
      <c r="D41" s="676"/>
      <c r="E41" s="676"/>
      <c r="F41" s="676"/>
      <c r="G41" s="397"/>
    </row>
    <row r="42" spans="1:7" s="97" customFormat="1" ht="13" x14ac:dyDescent="0.3">
      <c r="A42" s="671" t="s">
        <v>370</v>
      </c>
      <c r="B42" s="672"/>
      <c r="C42" s="672"/>
      <c r="D42" s="672"/>
      <c r="E42" s="672"/>
      <c r="F42" s="672"/>
      <c r="G42" s="673"/>
    </row>
    <row r="43" spans="1:7" s="97" customFormat="1" ht="13" x14ac:dyDescent="0.3">
      <c r="A43" s="388">
        <v>1</v>
      </c>
      <c r="B43" s="389" t="s">
        <v>361</v>
      </c>
      <c r="C43" s="390"/>
      <c r="D43" s="390"/>
      <c r="E43" s="391"/>
      <c r="F43" s="391"/>
      <c r="G43" s="396"/>
    </row>
    <row r="44" spans="1:7" s="97" customFormat="1" ht="13" x14ac:dyDescent="0.3">
      <c r="A44" s="388">
        <v>2</v>
      </c>
      <c r="B44" s="389" t="s">
        <v>362</v>
      </c>
      <c r="C44" s="390"/>
      <c r="D44" s="390"/>
      <c r="E44" s="393"/>
      <c r="F44" s="391"/>
      <c r="G44" s="396"/>
    </row>
    <row r="45" spans="1:7" s="97" customFormat="1" ht="13" x14ac:dyDescent="0.3">
      <c r="A45" s="388">
        <v>3</v>
      </c>
      <c r="B45" s="389" t="s">
        <v>363</v>
      </c>
      <c r="C45" s="390"/>
      <c r="D45" s="390"/>
      <c r="E45" s="394"/>
      <c r="F45" s="391"/>
      <c r="G45" s="396"/>
    </row>
    <row r="46" spans="1:7" s="97" customFormat="1" ht="13.5" x14ac:dyDescent="0.3">
      <c r="A46" s="392"/>
      <c r="B46" s="676" t="s">
        <v>41</v>
      </c>
      <c r="C46" s="676"/>
      <c r="D46" s="676"/>
      <c r="E46" s="676"/>
      <c r="F46" s="676"/>
      <c r="G46" s="397"/>
    </row>
    <row r="47" spans="1:7" s="97" customFormat="1" ht="13" x14ac:dyDescent="0.3">
      <c r="A47" s="671" t="s">
        <v>371</v>
      </c>
      <c r="B47" s="672"/>
      <c r="C47" s="672"/>
      <c r="D47" s="672"/>
      <c r="E47" s="672"/>
      <c r="F47" s="672"/>
      <c r="G47" s="673"/>
    </row>
    <row r="48" spans="1:7" s="97" customFormat="1" ht="13" x14ac:dyDescent="0.3">
      <c r="A48" s="388">
        <v>1</v>
      </c>
      <c r="B48" s="389" t="s">
        <v>361</v>
      </c>
      <c r="C48" s="390"/>
      <c r="D48" s="390"/>
      <c r="E48" s="391"/>
      <c r="F48" s="391"/>
      <c r="G48" s="396"/>
    </row>
    <row r="49" spans="1:7" s="97" customFormat="1" ht="13" x14ac:dyDescent="0.3">
      <c r="A49" s="388">
        <v>2</v>
      </c>
      <c r="B49" s="389" t="s">
        <v>362</v>
      </c>
      <c r="C49" s="390"/>
      <c r="D49" s="390"/>
      <c r="E49" s="393"/>
      <c r="F49" s="391"/>
      <c r="G49" s="396"/>
    </row>
    <row r="50" spans="1:7" s="97" customFormat="1" ht="13" x14ac:dyDescent="0.3">
      <c r="A50" s="388">
        <v>3</v>
      </c>
      <c r="B50" s="389" t="s">
        <v>363</v>
      </c>
      <c r="C50" s="390"/>
      <c r="D50" s="390"/>
      <c r="E50" s="394"/>
      <c r="F50" s="391"/>
      <c r="G50" s="396"/>
    </row>
    <row r="51" spans="1:7" s="97" customFormat="1" ht="13.5" x14ac:dyDescent="0.3">
      <c r="A51" s="392"/>
      <c r="B51" s="676" t="s">
        <v>41</v>
      </c>
      <c r="C51" s="676"/>
      <c r="D51" s="676"/>
      <c r="E51" s="676"/>
      <c r="F51" s="676"/>
      <c r="G51" s="397"/>
    </row>
    <row r="52" spans="1:7" s="97" customFormat="1" ht="13" x14ac:dyDescent="0.3">
      <c r="A52" s="671" t="s">
        <v>372</v>
      </c>
      <c r="B52" s="672"/>
      <c r="C52" s="672"/>
      <c r="D52" s="672"/>
      <c r="E52" s="672"/>
      <c r="F52" s="672"/>
      <c r="G52" s="673"/>
    </row>
    <row r="53" spans="1:7" s="97" customFormat="1" ht="13" x14ac:dyDescent="0.3">
      <c r="A53" s="388">
        <v>1</v>
      </c>
      <c r="B53" s="389" t="s">
        <v>361</v>
      </c>
      <c r="C53" s="390"/>
      <c r="D53" s="390"/>
      <c r="E53" s="391"/>
      <c r="F53" s="391"/>
      <c r="G53" s="396"/>
    </row>
    <row r="54" spans="1:7" s="97" customFormat="1" ht="13" x14ac:dyDescent="0.3">
      <c r="A54" s="388">
        <v>2</v>
      </c>
      <c r="B54" s="389" t="s">
        <v>362</v>
      </c>
      <c r="C54" s="390"/>
      <c r="D54" s="390"/>
      <c r="E54" s="393"/>
      <c r="F54" s="391"/>
      <c r="G54" s="396"/>
    </row>
    <row r="55" spans="1:7" s="97" customFormat="1" ht="13" x14ac:dyDescent="0.3">
      <c r="A55" s="388">
        <v>3</v>
      </c>
      <c r="B55" s="389" t="s">
        <v>363</v>
      </c>
      <c r="C55" s="390"/>
      <c r="D55" s="390"/>
      <c r="E55" s="394"/>
      <c r="F55" s="391"/>
      <c r="G55" s="396"/>
    </row>
    <row r="56" spans="1:7" s="97" customFormat="1" ht="13.5" x14ac:dyDescent="0.3">
      <c r="A56" s="392"/>
      <c r="B56" s="676" t="s">
        <v>41</v>
      </c>
      <c r="C56" s="676"/>
      <c r="D56" s="676"/>
      <c r="E56" s="676"/>
      <c r="F56" s="676"/>
      <c r="G56" s="397"/>
    </row>
    <row r="57" spans="1:7" s="97" customFormat="1" ht="13" x14ac:dyDescent="0.3">
      <c r="A57" s="671" t="s">
        <v>373</v>
      </c>
      <c r="B57" s="672"/>
      <c r="C57" s="672"/>
      <c r="D57" s="672"/>
      <c r="E57" s="672"/>
      <c r="F57" s="672"/>
      <c r="G57" s="673"/>
    </row>
    <row r="58" spans="1:7" s="97" customFormat="1" ht="13" x14ac:dyDescent="0.3">
      <c r="A58" s="388">
        <v>1</v>
      </c>
      <c r="B58" s="389" t="s">
        <v>361</v>
      </c>
      <c r="C58" s="390"/>
      <c r="D58" s="390"/>
      <c r="E58" s="391"/>
      <c r="F58" s="391"/>
      <c r="G58" s="396"/>
    </row>
    <row r="59" spans="1:7" s="97" customFormat="1" ht="13" x14ac:dyDescent="0.3">
      <c r="A59" s="388">
        <v>2</v>
      </c>
      <c r="B59" s="389" t="s">
        <v>362</v>
      </c>
      <c r="C59" s="390"/>
      <c r="D59" s="390"/>
      <c r="E59" s="393"/>
      <c r="F59" s="391"/>
      <c r="G59" s="396"/>
    </row>
    <row r="60" spans="1:7" s="97" customFormat="1" ht="13" x14ac:dyDescent="0.3">
      <c r="A60" s="388">
        <v>3</v>
      </c>
      <c r="B60" s="389" t="s">
        <v>363</v>
      </c>
      <c r="C60" s="390"/>
      <c r="D60" s="390"/>
      <c r="E60" s="394"/>
      <c r="F60" s="391"/>
      <c r="G60" s="396"/>
    </row>
    <row r="61" spans="1:7" s="97" customFormat="1" ht="14" thickBot="1" x14ac:dyDescent="0.35">
      <c r="A61" s="395"/>
      <c r="B61" s="674" t="s">
        <v>41</v>
      </c>
      <c r="C61" s="674"/>
      <c r="D61" s="674"/>
      <c r="E61" s="674"/>
      <c r="F61" s="674"/>
      <c r="G61" s="398"/>
    </row>
    <row r="63" spans="1:7" ht="71.25" customHeight="1" x14ac:dyDescent="0.35">
      <c r="A63" s="675" t="s">
        <v>374</v>
      </c>
      <c r="B63" s="675"/>
      <c r="C63" s="675"/>
      <c r="D63" s="675"/>
      <c r="E63" s="675"/>
      <c r="F63" s="675"/>
      <c r="G63" s="675"/>
    </row>
    <row r="65" spans="1:7" ht="63" customHeight="1" x14ac:dyDescent="0.35">
      <c r="A65" s="677" t="s">
        <v>442</v>
      </c>
      <c r="B65" s="677"/>
      <c r="C65" s="677"/>
      <c r="D65" s="677"/>
      <c r="E65" s="677"/>
      <c r="F65" s="677"/>
      <c r="G65" s="677"/>
    </row>
  </sheetData>
  <mergeCells count="25">
    <mergeCell ref="B26:F26"/>
    <mergeCell ref="A27:G27"/>
    <mergeCell ref="B31:F31"/>
    <mergeCell ref="A32:G32"/>
    <mergeCell ref="B36:F36"/>
    <mergeCell ref="B56:F56"/>
    <mergeCell ref="A65:G65"/>
    <mergeCell ref="A4:G4"/>
    <mergeCell ref="A7:G7"/>
    <mergeCell ref="A37:G37"/>
    <mergeCell ref="B11:F11"/>
    <mergeCell ref="A12:G12"/>
    <mergeCell ref="B16:F16"/>
    <mergeCell ref="A17:G17"/>
    <mergeCell ref="B21:F21"/>
    <mergeCell ref="A22:G22"/>
    <mergeCell ref="A57:G57"/>
    <mergeCell ref="B61:F61"/>
    <mergeCell ref="A63:G63"/>
    <mergeCell ref="B41:F41"/>
    <mergeCell ref="A42:G42"/>
    <mergeCell ref="B46:F46"/>
    <mergeCell ref="A47:G47"/>
    <mergeCell ref="B51:F51"/>
    <mergeCell ref="A52:G52"/>
  </mergeCells>
  <conditionalFormatting sqref="G11">
    <cfRule type="cellIs" dxfId="2" priority="1" stopIfTrue="1" operator="notEqual">
      <formula>#REF!</formula>
    </cfRule>
  </conditionalFormatting>
  <conditionalFormatting sqref="G16 G21 G26 G31 G36 G41 G46 G51 G56 G61">
    <cfRule type="cellIs" dxfId="1" priority="2" stopIfTrue="1" operator="notEqual">
      <formula>#REF!</formula>
    </cfRule>
  </conditionalFormatting>
  <pageMargins left="0.7" right="0.7" top="0.75" bottom="0.75" header="0.3" footer="0.3"/>
  <pageSetup scale="94" orientation="portrait" r:id="rId1"/>
  <rowBreaks count="1" manualBreakCount="1">
    <brk id="51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20"/>
  <sheetViews>
    <sheetView view="pageBreakPreview" zoomScale="60" zoomScaleNormal="100" workbookViewId="0">
      <selection activeCell="E3" sqref="E3"/>
    </sheetView>
  </sheetViews>
  <sheetFormatPr defaultRowHeight="14.5" x14ac:dyDescent="0.35"/>
  <cols>
    <col min="4" max="4" width="14.26953125" customWidth="1"/>
    <col min="5" max="5" width="14" customWidth="1"/>
    <col min="6" max="6" width="12.54296875" customWidth="1"/>
    <col min="7" max="7" width="10.54296875" customWidth="1"/>
    <col min="8" max="8" width="13.1796875" customWidth="1"/>
  </cols>
  <sheetData>
    <row r="4" spans="1:20" s="408" customFormat="1" ht="34.5" customHeight="1" thickBot="1" x14ac:dyDescent="0.4">
      <c r="A4" s="678" t="s">
        <v>376</v>
      </c>
      <c r="B4" s="678"/>
      <c r="C4" s="678"/>
      <c r="D4" s="678"/>
      <c r="E4" s="678"/>
      <c r="F4" s="678"/>
      <c r="G4" s="678"/>
      <c r="H4" s="678"/>
      <c r="I4" s="678"/>
      <c r="J4" s="678"/>
      <c r="K4" s="678"/>
      <c r="L4" s="678"/>
      <c r="M4" s="678"/>
      <c r="N4" s="405"/>
      <c r="O4" s="354"/>
      <c r="P4" s="354"/>
      <c r="Q4" s="406"/>
      <c r="R4" s="407"/>
    </row>
    <row r="5" spans="1:20" s="408" customFormat="1" ht="19.5" customHeight="1" x14ac:dyDescent="0.35">
      <c r="A5" s="686" t="s">
        <v>3</v>
      </c>
      <c r="B5" s="688" t="s">
        <v>377</v>
      </c>
      <c r="C5" s="689"/>
      <c r="D5" s="692" t="s">
        <v>378</v>
      </c>
      <c r="E5" s="688" t="s">
        <v>379</v>
      </c>
      <c r="F5" s="692" t="s">
        <v>380</v>
      </c>
      <c r="G5" s="688" t="s">
        <v>381</v>
      </c>
      <c r="H5" s="694" t="s">
        <v>382</v>
      </c>
      <c r="I5" s="695"/>
      <c r="J5" s="695"/>
      <c r="K5" s="695"/>
      <c r="L5" s="695"/>
      <c r="M5" s="695"/>
      <c r="N5" s="422"/>
      <c r="O5" s="422"/>
      <c r="P5" s="422"/>
      <c r="Q5" s="422"/>
      <c r="R5" s="423"/>
    </row>
    <row r="6" spans="1:20" s="408" customFormat="1" ht="90.75" customHeight="1" x14ac:dyDescent="0.35">
      <c r="A6" s="687"/>
      <c r="B6" s="690"/>
      <c r="C6" s="691"/>
      <c r="D6" s="693"/>
      <c r="E6" s="690"/>
      <c r="F6" s="693"/>
      <c r="G6" s="690"/>
      <c r="H6" s="421" t="s">
        <v>348</v>
      </c>
      <c r="I6" s="421" t="s">
        <v>105</v>
      </c>
      <c r="J6" s="421" t="s">
        <v>106</v>
      </c>
      <c r="K6" s="421" t="s">
        <v>107</v>
      </c>
      <c r="L6" s="421" t="s">
        <v>108</v>
      </c>
      <c r="M6" s="421" t="s">
        <v>109</v>
      </c>
      <c r="N6" s="421" t="s">
        <v>110</v>
      </c>
      <c r="O6" s="421" t="s">
        <v>111</v>
      </c>
      <c r="P6" s="421" t="s">
        <v>112</v>
      </c>
      <c r="Q6" s="421" t="s">
        <v>113</v>
      </c>
      <c r="R6" s="424" t="s">
        <v>26</v>
      </c>
    </row>
    <row r="7" spans="1:20" s="408" customFormat="1" ht="24.75" customHeight="1" x14ac:dyDescent="0.35">
      <c r="A7" s="425">
        <v>1</v>
      </c>
      <c r="B7" s="682">
        <v>2</v>
      </c>
      <c r="C7" s="683"/>
      <c r="D7" s="273">
        <v>3</v>
      </c>
      <c r="E7" s="410">
        <v>4</v>
      </c>
      <c r="F7" s="273">
        <v>5</v>
      </c>
      <c r="G7" s="273">
        <v>6</v>
      </c>
      <c r="H7" s="273">
        <v>7</v>
      </c>
      <c r="I7" s="273">
        <v>8</v>
      </c>
      <c r="J7" s="273">
        <v>9</v>
      </c>
      <c r="K7" s="273">
        <v>10</v>
      </c>
      <c r="L7" s="273">
        <v>11</v>
      </c>
      <c r="M7" s="273">
        <v>12</v>
      </c>
      <c r="N7" s="273">
        <v>13</v>
      </c>
      <c r="O7" s="273">
        <v>14</v>
      </c>
      <c r="P7" s="273">
        <v>15</v>
      </c>
      <c r="Q7" s="273">
        <v>16</v>
      </c>
      <c r="R7" s="424">
        <v>17</v>
      </c>
    </row>
    <row r="8" spans="1:20" s="408" customFormat="1" ht="15.5" x14ac:dyDescent="0.35">
      <c r="A8" s="701" t="s">
        <v>383</v>
      </c>
      <c r="B8" s="702"/>
      <c r="C8" s="702"/>
      <c r="D8" s="702"/>
      <c r="E8" s="702"/>
      <c r="F8" s="702"/>
      <c r="G8" s="703"/>
      <c r="H8" s="411"/>
      <c r="I8" s="411"/>
      <c r="J8" s="411"/>
      <c r="K8" s="411"/>
      <c r="L8" s="411"/>
      <c r="M8" s="411"/>
      <c r="N8" s="411"/>
      <c r="O8" s="411"/>
      <c r="P8" s="411"/>
      <c r="Q8" s="411"/>
      <c r="R8" s="426"/>
      <c r="S8" s="412"/>
    </row>
    <row r="9" spans="1:20" s="408" customFormat="1" ht="31.5" customHeight="1" x14ac:dyDescent="0.35">
      <c r="A9" s="427" t="s">
        <v>105</v>
      </c>
      <c r="B9" s="698" t="s">
        <v>384</v>
      </c>
      <c r="C9" s="699"/>
      <c r="D9" s="699"/>
      <c r="E9" s="699"/>
      <c r="F9" s="699"/>
      <c r="G9" s="700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28"/>
      <c r="S9" s="414"/>
      <c r="T9" s="414"/>
    </row>
    <row r="10" spans="1:20" s="408" customFormat="1" ht="14.25" customHeight="1" x14ac:dyDescent="0.35">
      <c r="A10" s="429">
        <f>+[1]T1!A8</f>
        <v>1</v>
      </c>
      <c r="B10" s="684"/>
      <c r="C10" s="685"/>
      <c r="D10" s="415"/>
      <c r="E10" s="416"/>
      <c r="F10" s="417"/>
      <c r="G10" s="417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30"/>
      <c r="S10" s="414"/>
      <c r="T10" s="414"/>
    </row>
    <row r="11" spans="1:20" s="408" customFormat="1" ht="14.25" customHeight="1" x14ac:dyDescent="0.35">
      <c r="A11" s="429">
        <f>+[1]T1!A9</f>
        <v>2</v>
      </c>
      <c r="B11" s="684"/>
      <c r="C11" s="685"/>
      <c r="D11" s="415"/>
      <c r="E11" s="416"/>
      <c r="F11" s="417"/>
      <c r="G11" s="417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30"/>
      <c r="S11" s="414"/>
      <c r="T11" s="414"/>
    </row>
    <row r="12" spans="1:20" s="408" customFormat="1" ht="14.25" customHeight="1" x14ac:dyDescent="0.35">
      <c r="A12" s="429">
        <f>+[1]T1!A10</f>
        <v>3</v>
      </c>
      <c r="B12" s="684"/>
      <c r="C12" s="685"/>
      <c r="D12" s="415"/>
      <c r="E12" s="416"/>
      <c r="F12" s="417"/>
      <c r="G12" s="417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30"/>
      <c r="S12" s="414"/>
      <c r="T12" s="414"/>
    </row>
    <row r="13" spans="1:20" s="408" customFormat="1" ht="14.25" customHeight="1" x14ac:dyDescent="0.35">
      <c r="A13" s="429">
        <f>+[1]T1!A11</f>
        <v>4</v>
      </c>
      <c r="B13" s="684"/>
      <c r="C13" s="685"/>
      <c r="D13" s="415"/>
      <c r="E13" s="416"/>
      <c r="F13" s="417"/>
      <c r="G13" s="417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30"/>
      <c r="S13" s="414"/>
      <c r="T13" s="414"/>
    </row>
    <row r="14" spans="1:20" s="408" customFormat="1" ht="14.25" customHeight="1" x14ac:dyDescent="0.35">
      <c r="A14" s="429">
        <f>+[1]T1!A12</f>
        <v>5</v>
      </c>
      <c r="B14" s="419"/>
      <c r="C14" s="420"/>
      <c r="D14" s="415"/>
      <c r="E14" s="416"/>
      <c r="F14" s="417"/>
      <c r="G14" s="417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30"/>
      <c r="S14" s="414"/>
      <c r="T14" s="414"/>
    </row>
    <row r="15" spans="1:20" s="408" customFormat="1" ht="14.25" customHeight="1" x14ac:dyDescent="0.35">
      <c r="A15" s="429">
        <f>+[1]T1!A13</f>
        <v>6</v>
      </c>
      <c r="B15" s="684"/>
      <c r="C15" s="685"/>
      <c r="D15" s="415"/>
      <c r="E15" s="416"/>
      <c r="F15" s="417"/>
      <c r="G15" s="417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30"/>
      <c r="S15" s="414"/>
      <c r="T15" s="414"/>
    </row>
    <row r="16" spans="1:20" s="408" customFormat="1" ht="14.25" customHeight="1" x14ac:dyDescent="0.35">
      <c r="A16" s="429">
        <f>+[1]T1!A14</f>
        <v>7</v>
      </c>
      <c r="B16" s="419"/>
      <c r="C16" s="420"/>
      <c r="D16" s="415"/>
      <c r="E16" s="416"/>
      <c r="F16" s="417"/>
      <c r="G16" s="417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30"/>
      <c r="S16" s="414"/>
      <c r="T16" s="414"/>
    </row>
    <row r="17" spans="1:20" s="408" customFormat="1" ht="14.25" customHeight="1" x14ac:dyDescent="0.35">
      <c r="A17" s="429">
        <f>+[1]T1!A15</f>
        <v>8</v>
      </c>
      <c r="B17" s="684"/>
      <c r="C17" s="685"/>
      <c r="D17" s="415"/>
      <c r="E17" s="416"/>
      <c r="F17" s="417"/>
      <c r="G17" s="4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30"/>
      <c r="S17" s="414"/>
      <c r="T17" s="414"/>
    </row>
    <row r="18" spans="1:20" s="408" customFormat="1" ht="14.25" customHeight="1" x14ac:dyDescent="0.35">
      <c r="A18" s="429">
        <f>+[1]T1!A16</f>
        <v>9</v>
      </c>
      <c r="B18" s="419"/>
      <c r="C18" s="420"/>
      <c r="D18" s="415"/>
      <c r="E18" s="416"/>
      <c r="F18" s="417"/>
      <c r="G18" s="417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30"/>
      <c r="S18" s="414"/>
      <c r="T18" s="414"/>
    </row>
    <row r="19" spans="1:20" s="408" customFormat="1" ht="14.25" customHeight="1" x14ac:dyDescent="0.35">
      <c r="A19" s="429">
        <f>+[1]T1!A17</f>
        <v>10</v>
      </c>
      <c r="B19" s="684"/>
      <c r="C19" s="685"/>
      <c r="D19" s="415"/>
      <c r="E19" s="416"/>
      <c r="F19" s="417"/>
      <c r="G19" s="417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30"/>
      <c r="S19" s="414"/>
      <c r="T19" s="414"/>
    </row>
    <row r="20" spans="1:20" s="408" customFormat="1" ht="16" thickBot="1" x14ac:dyDescent="0.4">
      <c r="A20" s="696" t="s">
        <v>49</v>
      </c>
      <c r="B20" s="697"/>
      <c r="C20" s="697"/>
      <c r="D20" s="697"/>
      <c r="E20" s="697"/>
      <c r="F20" s="697"/>
      <c r="G20" s="697"/>
      <c r="H20" s="431"/>
      <c r="I20" s="431"/>
      <c r="J20" s="431"/>
      <c r="K20" s="431"/>
      <c r="L20" s="431"/>
      <c r="M20" s="431"/>
      <c r="N20" s="431"/>
      <c r="O20" s="431"/>
      <c r="P20" s="431"/>
      <c r="Q20" s="431"/>
      <c r="R20" s="432"/>
    </row>
  </sheetData>
  <mergeCells count="19">
    <mergeCell ref="A20:G20"/>
    <mergeCell ref="B9:G9"/>
    <mergeCell ref="A8:G8"/>
    <mergeCell ref="B11:C11"/>
    <mergeCell ref="B12:C12"/>
    <mergeCell ref="B13:C13"/>
    <mergeCell ref="B15:C15"/>
    <mergeCell ref="B17:C17"/>
    <mergeCell ref="B19:C19"/>
    <mergeCell ref="B7:C7"/>
    <mergeCell ref="B10:C10"/>
    <mergeCell ref="A4:M4"/>
    <mergeCell ref="A5:A6"/>
    <mergeCell ref="B5:C6"/>
    <mergeCell ref="D5:D6"/>
    <mergeCell ref="E5:E6"/>
    <mergeCell ref="F5:F6"/>
    <mergeCell ref="G5:G6"/>
    <mergeCell ref="H5:M5"/>
  </mergeCells>
  <conditionalFormatting sqref="H20:R20">
    <cfRule type="cellIs" dxfId="0" priority="1" stopIfTrue="1" operator="notEqual">
      <formula>#REF!</formula>
    </cfRule>
  </conditionalFormatting>
  <pageMargins left="0.7" right="0.7" top="0.75" bottom="0.75" header="0.3" footer="0.3"/>
  <pageSetup scale="88" orientation="landscape" r:id="rId1"/>
  <colBreaks count="1" manualBreakCount="1">
    <brk id="13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R19"/>
  <sheetViews>
    <sheetView view="pageBreakPreview" zoomScale="60" zoomScaleNormal="100" workbookViewId="0">
      <selection activeCell="R17" sqref="R17"/>
    </sheetView>
  </sheetViews>
  <sheetFormatPr defaultRowHeight="14.5" x14ac:dyDescent="0.35"/>
  <cols>
    <col min="2" max="2" width="17.453125" customWidth="1"/>
    <col min="3" max="3" width="11.54296875" customWidth="1"/>
    <col min="4" max="4" width="13.453125" customWidth="1"/>
    <col min="5" max="5" width="16.54296875" customWidth="1"/>
  </cols>
  <sheetData>
    <row r="4" spans="1:18" s="33" customFormat="1" ht="41.25" customHeight="1" thickBot="1" x14ac:dyDescent="0.4">
      <c r="A4" s="667" t="s">
        <v>397</v>
      </c>
      <c r="B4" s="667"/>
      <c r="C4" s="667"/>
      <c r="D4" s="667"/>
      <c r="E4" s="667"/>
    </row>
    <row r="5" spans="1:18" s="33" customFormat="1" ht="62" x14ac:dyDescent="0.35">
      <c r="A5" s="433" t="s">
        <v>385</v>
      </c>
      <c r="B5" s="434" t="s">
        <v>386</v>
      </c>
      <c r="C5" s="434" t="s">
        <v>387</v>
      </c>
      <c r="D5" s="434" t="s">
        <v>388</v>
      </c>
      <c r="E5" s="443" t="s">
        <v>389</v>
      </c>
    </row>
    <row r="6" spans="1:18" s="436" customFormat="1" ht="15.5" x14ac:dyDescent="0.35">
      <c r="A6" s="435">
        <v>1</v>
      </c>
      <c r="B6" s="273">
        <v>2</v>
      </c>
      <c r="C6" s="273">
        <v>3</v>
      </c>
      <c r="D6" s="273">
        <v>4</v>
      </c>
      <c r="E6" s="424">
        <v>5</v>
      </c>
    </row>
    <row r="7" spans="1:18" s="33" customFormat="1" ht="15.5" x14ac:dyDescent="0.35">
      <c r="A7" s="437" t="s">
        <v>105</v>
      </c>
      <c r="B7" s="438"/>
      <c r="C7" s="438"/>
      <c r="D7" s="438"/>
      <c r="E7" s="444"/>
    </row>
    <row r="8" spans="1:18" s="33" customFormat="1" ht="15.5" x14ac:dyDescent="0.35">
      <c r="A8" s="437" t="s">
        <v>106</v>
      </c>
      <c r="B8" s="438"/>
      <c r="C8" s="438"/>
      <c r="D8" s="438"/>
      <c r="E8" s="444"/>
    </row>
    <row r="9" spans="1:18" s="33" customFormat="1" ht="15.5" x14ac:dyDescent="0.35">
      <c r="A9" s="437" t="s">
        <v>390</v>
      </c>
      <c r="B9" s="438"/>
      <c r="C9" s="438"/>
      <c r="D9" s="438"/>
      <c r="E9" s="444"/>
    </row>
    <row r="10" spans="1:18" s="33" customFormat="1" ht="15.75" customHeight="1" x14ac:dyDescent="0.35">
      <c r="A10" s="437" t="s">
        <v>391</v>
      </c>
      <c r="B10" s="438"/>
      <c r="C10" s="438"/>
      <c r="D10" s="438"/>
      <c r="E10" s="444"/>
    </row>
    <row r="11" spans="1:18" s="33" customFormat="1" ht="15.5" x14ac:dyDescent="0.35">
      <c r="A11" s="437" t="s">
        <v>392</v>
      </c>
      <c r="B11" s="438"/>
      <c r="C11" s="438"/>
      <c r="D11" s="438"/>
      <c r="E11" s="444"/>
    </row>
    <row r="12" spans="1:18" s="33" customFormat="1" ht="15.5" x14ac:dyDescent="0.35">
      <c r="A12" s="437" t="s">
        <v>110</v>
      </c>
      <c r="B12" s="438"/>
      <c r="C12" s="438"/>
      <c r="D12" s="438"/>
      <c r="E12" s="444"/>
    </row>
    <row r="13" spans="1:18" s="33" customFormat="1" ht="15.5" x14ac:dyDescent="0.35">
      <c r="A13" s="437" t="s">
        <v>111</v>
      </c>
      <c r="B13" s="438"/>
      <c r="C13" s="438"/>
      <c r="D13" s="438"/>
      <c r="E13" s="444"/>
    </row>
    <row r="14" spans="1:18" s="33" customFormat="1" ht="14.25" customHeight="1" x14ac:dyDescent="0.35">
      <c r="A14" s="437" t="s">
        <v>393</v>
      </c>
      <c r="B14" s="438"/>
      <c r="C14" s="438"/>
      <c r="D14" s="438"/>
      <c r="E14" s="444"/>
    </row>
    <row r="15" spans="1:18" s="33" customFormat="1" ht="15.5" x14ac:dyDescent="0.35">
      <c r="A15" s="437" t="s">
        <v>394</v>
      </c>
      <c r="B15" s="438"/>
      <c r="C15" s="438"/>
      <c r="D15" s="438"/>
      <c r="E15" s="444"/>
      <c r="F15" s="439"/>
      <c r="G15" s="439"/>
      <c r="H15" s="439"/>
      <c r="I15" s="439"/>
      <c r="J15" s="439"/>
      <c r="K15" s="439"/>
      <c r="L15" s="439"/>
      <c r="M15" s="439"/>
      <c r="N15" s="439"/>
      <c r="O15" s="439"/>
      <c r="P15" s="439"/>
      <c r="Q15" s="439"/>
      <c r="R15" s="439"/>
    </row>
    <row r="16" spans="1:18" s="33" customFormat="1" ht="16" thickBot="1" x14ac:dyDescent="0.4">
      <c r="A16" s="440" t="s">
        <v>26</v>
      </c>
      <c r="B16" s="441"/>
      <c r="C16" s="441"/>
      <c r="D16" s="441"/>
      <c r="E16" s="445"/>
    </row>
    <row r="17" spans="1:14" s="446" customFormat="1" ht="16" thickBot="1" x14ac:dyDescent="0.4">
      <c r="B17" s="447"/>
      <c r="C17" s="448"/>
      <c r="E17" s="447"/>
      <c r="F17" s="447"/>
      <c r="G17" s="447"/>
      <c r="H17" s="447"/>
      <c r="I17" s="447"/>
      <c r="J17" s="447"/>
      <c r="K17" s="449"/>
      <c r="L17" s="447"/>
      <c r="N17" s="442"/>
    </row>
    <row r="18" spans="1:14" ht="38.25" customHeight="1" x14ac:dyDescent="0.35">
      <c r="A18" s="450"/>
      <c r="B18" s="704" t="s">
        <v>395</v>
      </c>
      <c r="C18" s="704"/>
      <c r="D18" s="704"/>
      <c r="E18" s="705"/>
    </row>
    <row r="19" spans="1:14" ht="22.5" customHeight="1" thickBot="1" x14ac:dyDescent="0.4">
      <c r="A19" s="451"/>
      <c r="B19" s="706" t="s">
        <v>396</v>
      </c>
      <c r="C19" s="706"/>
      <c r="D19" s="706"/>
      <c r="E19" s="707"/>
    </row>
  </sheetData>
  <mergeCells count="3">
    <mergeCell ref="A4:E4"/>
    <mergeCell ref="B18:E18"/>
    <mergeCell ref="B19:E1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view="pageBreakPreview" zoomScale="60" zoomScaleNormal="100" workbookViewId="0">
      <selection activeCell="T45" sqref="T45"/>
    </sheetView>
  </sheetViews>
  <sheetFormatPr defaultRowHeight="14.5" x14ac:dyDescent="0.35"/>
  <cols>
    <col min="2" max="2" width="37" customWidth="1"/>
    <col min="3" max="3" width="30.54296875" customWidth="1"/>
    <col min="6" max="6" width="9.453125" customWidth="1"/>
    <col min="7" max="7" width="11" customWidth="1"/>
    <col min="8" max="8" width="11.26953125" customWidth="1"/>
  </cols>
  <sheetData>
    <row r="1" spans="1:10" ht="15" thickBot="1" x14ac:dyDescent="0.4"/>
    <row r="2" spans="1:10" s="33" customFormat="1" ht="36" customHeight="1" thickBot="1" x14ac:dyDescent="0.4">
      <c r="A2" s="555" t="s">
        <v>44</v>
      </c>
      <c r="B2" s="556"/>
      <c r="C2" s="556"/>
      <c r="D2" s="556"/>
      <c r="E2" s="556"/>
      <c r="F2" s="556"/>
      <c r="G2" s="556"/>
      <c r="H2" s="556"/>
      <c r="I2" s="556"/>
      <c r="J2" s="557"/>
    </row>
    <row r="3" spans="1:10" s="33" customFormat="1" ht="33" customHeight="1" x14ac:dyDescent="0.35">
      <c r="A3" s="558" t="s">
        <v>3</v>
      </c>
      <c r="B3" s="560" t="s">
        <v>32</v>
      </c>
      <c r="C3" s="560"/>
      <c r="D3" s="560"/>
      <c r="E3" s="560"/>
      <c r="F3" s="560" t="s">
        <v>42</v>
      </c>
      <c r="G3" s="560" t="s">
        <v>43</v>
      </c>
      <c r="H3" s="560" t="s">
        <v>33</v>
      </c>
      <c r="I3" s="560"/>
      <c r="J3" s="562"/>
    </row>
    <row r="4" spans="1:10" s="33" customFormat="1" ht="41" thickBot="1" x14ac:dyDescent="0.4">
      <c r="A4" s="559"/>
      <c r="B4" s="53" t="s">
        <v>34</v>
      </c>
      <c r="C4" s="53" t="s">
        <v>35</v>
      </c>
      <c r="D4" s="53" t="s">
        <v>36</v>
      </c>
      <c r="E4" s="53" t="s">
        <v>37</v>
      </c>
      <c r="F4" s="561"/>
      <c r="G4" s="561"/>
      <c r="H4" s="53" t="s">
        <v>38</v>
      </c>
      <c r="I4" s="53" t="s">
        <v>39</v>
      </c>
      <c r="J4" s="54" t="s">
        <v>40</v>
      </c>
    </row>
    <row r="5" spans="1:10" s="36" customFormat="1" ht="15" customHeight="1" thickBot="1" x14ac:dyDescent="0.4">
      <c r="A5" s="64">
        <v>1</v>
      </c>
      <c r="B5" s="65">
        <v>2</v>
      </c>
      <c r="C5" s="65">
        <v>3</v>
      </c>
      <c r="D5" s="65">
        <v>4</v>
      </c>
      <c r="E5" s="65">
        <v>5</v>
      </c>
      <c r="F5" s="65">
        <v>6</v>
      </c>
      <c r="G5" s="65">
        <v>7</v>
      </c>
      <c r="H5" s="65">
        <v>8</v>
      </c>
      <c r="I5" s="65">
        <v>9</v>
      </c>
      <c r="J5" s="66">
        <v>10</v>
      </c>
    </row>
    <row r="6" spans="1:10" s="36" customFormat="1" ht="16.5" customHeight="1" x14ac:dyDescent="0.3">
      <c r="A6" s="56">
        <v>1</v>
      </c>
      <c r="B6" s="57"/>
      <c r="C6" s="58"/>
      <c r="D6" s="59"/>
      <c r="E6" s="59"/>
      <c r="F6" s="60"/>
      <c r="G6" s="61"/>
      <c r="H6" s="62"/>
      <c r="I6" s="62"/>
      <c r="J6" s="63"/>
    </row>
    <row r="7" spans="1:10" s="36" customFormat="1" ht="16.5" customHeight="1" x14ac:dyDescent="0.3">
      <c r="A7" s="37">
        <v>2</v>
      </c>
      <c r="B7" s="38"/>
      <c r="C7" s="39"/>
      <c r="D7" s="40"/>
      <c r="E7" s="40"/>
      <c r="F7" s="41"/>
      <c r="G7" s="42"/>
      <c r="H7" s="43"/>
      <c r="I7" s="43"/>
      <c r="J7" s="44"/>
    </row>
    <row r="8" spans="1:10" s="36" customFormat="1" ht="16.5" customHeight="1" x14ac:dyDescent="0.3">
      <c r="A8" s="37">
        <v>3</v>
      </c>
      <c r="B8" s="38"/>
      <c r="C8" s="39"/>
      <c r="D8" s="40"/>
      <c r="E8" s="40"/>
      <c r="F8" s="41"/>
      <c r="G8" s="42"/>
      <c r="H8" s="43"/>
      <c r="I8" s="43"/>
      <c r="J8" s="44"/>
    </row>
    <row r="9" spans="1:10" s="36" customFormat="1" ht="16.5" customHeight="1" x14ac:dyDescent="0.3">
      <c r="A9" s="37">
        <v>4</v>
      </c>
      <c r="B9" s="38"/>
      <c r="C9" s="39"/>
      <c r="D9" s="40"/>
      <c r="E9" s="40"/>
      <c r="F9" s="41"/>
      <c r="G9" s="42"/>
      <c r="H9" s="43"/>
      <c r="I9" s="43"/>
      <c r="J9" s="44"/>
    </row>
    <row r="10" spans="1:10" s="36" customFormat="1" ht="16.5" customHeight="1" x14ac:dyDescent="0.3">
      <c r="A10" s="37">
        <v>5</v>
      </c>
      <c r="B10" s="38"/>
      <c r="C10" s="39"/>
      <c r="D10" s="40"/>
      <c r="E10" s="40"/>
      <c r="F10" s="41"/>
      <c r="G10" s="42"/>
      <c r="H10" s="43"/>
      <c r="I10" s="43"/>
      <c r="J10" s="44"/>
    </row>
    <row r="11" spans="1:10" s="36" customFormat="1" ht="16.5" customHeight="1" x14ac:dyDescent="0.3">
      <c r="A11" s="37">
        <v>6</v>
      </c>
      <c r="B11" s="38"/>
      <c r="C11" s="39"/>
      <c r="D11" s="40"/>
      <c r="E11" s="40"/>
      <c r="F11" s="41"/>
      <c r="G11" s="42"/>
      <c r="H11" s="43"/>
      <c r="I11" s="43"/>
      <c r="J11" s="44"/>
    </row>
    <row r="12" spans="1:10" s="36" customFormat="1" ht="16.5" customHeight="1" x14ac:dyDescent="0.3">
      <c r="A12" s="37">
        <v>7</v>
      </c>
      <c r="B12" s="38"/>
      <c r="C12" s="39"/>
      <c r="D12" s="40"/>
      <c r="E12" s="40"/>
      <c r="F12" s="41"/>
      <c r="G12" s="42"/>
      <c r="H12" s="43"/>
      <c r="I12" s="43"/>
      <c r="J12" s="44"/>
    </row>
    <row r="13" spans="1:10" s="36" customFormat="1" ht="16.5" customHeight="1" x14ac:dyDescent="0.3">
      <c r="A13" s="37">
        <v>8</v>
      </c>
      <c r="B13" s="38"/>
      <c r="C13" s="39"/>
      <c r="D13" s="40"/>
      <c r="E13" s="40"/>
      <c r="F13" s="41"/>
      <c r="G13" s="42"/>
      <c r="H13" s="43"/>
      <c r="I13" s="43"/>
      <c r="J13" s="44"/>
    </row>
    <row r="14" spans="1:10" s="36" customFormat="1" ht="16.5" customHeight="1" x14ac:dyDescent="0.3">
      <c r="A14" s="37">
        <v>9</v>
      </c>
      <c r="B14" s="38"/>
      <c r="C14" s="39"/>
      <c r="D14" s="40"/>
      <c r="E14" s="40"/>
      <c r="F14" s="41"/>
      <c r="G14" s="42"/>
      <c r="H14" s="43"/>
      <c r="I14" s="43"/>
      <c r="J14" s="44"/>
    </row>
    <row r="15" spans="1:10" s="36" customFormat="1" ht="16.5" customHeight="1" thickBot="1" x14ac:dyDescent="0.35">
      <c r="A15" s="45">
        <v>10</v>
      </c>
      <c r="B15" s="46"/>
      <c r="C15" s="47"/>
      <c r="D15" s="48"/>
      <c r="E15" s="48"/>
      <c r="F15" s="49"/>
      <c r="G15" s="50"/>
      <c r="H15" s="51"/>
      <c r="I15" s="51"/>
      <c r="J15" s="52"/>
    </row>
    <row r="16" spans="1:10" s="33" customFormat="1" ht="15.75" customHeight="1" thickBot="1" x14ac:dyDescent="0.35">
      <c r="A16" s="549" t="s">
        <v>41</v>
      </c>
      <c r="B16" s="550"/>
      <c r="C16" s="550"/>
      <c r="D16" s="550"/>
      <c r="E16" s="550"/>
      <c r="F16" s="551"/>
      <c r="G16" s="55"/>
      <c r="H16" s="552"/>
      <c r="I16" s="553"/>
      <c r="J16" s="554"/>
    </row>
  </sheetData>
  <mergeCells count="8">
    <mergeCell ref="A16:F16"/>
    <mergeCell ref="H16:J16"/>
    <mergeCell ref="A2:J2"/>
    <mergeCell ref="A3:A4"/>
    <mergeCell ref="B3:E3"/>
    <mergeCell ref="F3:F4"/>
    <mergeCell ref="G3:G4"/>
    <mergeCell ref="H3:J3"/>
  </mergeCells>
  <pageMargins left="0.7" right="0.7" top="0.75" bottom="0.75" header="0.3" footer="0.3"/>
  <pageSetup scale="84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6"/>
  <sheetViews>
    <sheetView view="pageBreakPreview" zoomScale="60" zoomScaleNormal="100" workbookViewId="0">
      <selection activeCell="Q10" sqref="Q10"/>
    </sheetView>
  </sheetViews>
  <sheetFormatPr defaultRowHeight="14.5" x14ac:dyDescent="0.35"/>
  <cols>
    <col min="2" max="2" width="27.7265625" customWidth="1"/>
    <col min="3" max="3" width="16.26953125" customWidth="1"/>
  </cols>
  <sheetData>
    <row r="4" spans="1:15" s="408" customFormat="1" ht="16" thickBot="1" x14ac:dyDescent="0.4">
      <c r="A4" s="667" t="s">
        <v>398</v>
      </c>
      <c r="B4" s="667"/>
      <c r="C4" s="667"/>
      <c r="D4" s="667"/>
      <c r="E4" s="667"/>
      <c r="F4" s="667"/>
      <c r="G4" s="667"/>
      <c r="H4" s="667"/>
      <c r="I4" s="354"/>
      <c r="J4" s="354"/>
      <c r="K4" s="354"/>
      <c r="L4" s="354"/>
      <c r="M4" s="354"/>
    </row>
    <row r="5" spans="1:15" s="408" customFormat="1" ht="77.5" x14ac:dyDescent="0.35">
      <c r="A5" s="433" t="s">
        <v>3</v>
      </c>
      <c r="B5" s="434" t="s">
        <v>399</v>
      </c>
      <c r="C5" s="434" t="s">
        <v>348</v>
      </c>
      <c r="D5" s="452" t="s">
        <v>105</v>
      </c>
      <c r="E5" s="452" t="s">
        <v>106</v>
      </c>
      <c r="F5" s="452" t="s">
        <v>107</v>
      </c>
      <c r="G5" s="452" t="s">
        <v>108</v>
      </c>
      <c r="H5" s="452" t="s">
        <v>109</v>
      </c>
      <c r="I5" s="452" t="s">
        <v>110</v>
      </c>
      <c r="J5" s="452" t="s">
        <v>111</v>
      </c>
      <c r="K5" s="452" t="s">
        <v>112</v>
      </c>
      <c r="L5" s="452" t="s">
        <v>113</v>
      </c>
      <c r="M5" s="443" t="s">
        <v>26</v>
      </c>
    </row>
    <row r="6" spans="1:15" s="408" customFormat="1" ht="15.5" x14ac:dyDescent="0.35">
      <c r="A6" s="435">
        <v>1</v>
      </c>
      <c r="B6" s="273">
        <v>2</v>
      </c>
      <c r="C6" s="273">
        <v>3</v>
      </c>
      <c r="D6" s="273">
        <v>4</v>
      </c>
      <c r="E6" s="273">
        <v>5</v>
      </c>
      <c r="F6" s="273">
        <v>6</v>
      </c>
      <c r="G6" s="273">
        <v>7</v>
      </c>
      <c r="H6" s="273">
        <v>8</v>
      </c>
      <c r="I6" s="273">
        <v>9</v>
      </c>
      <c r="J6" s="273">
        <v>10</v>
      </c>
      <c r="K6" s="273">
        <v>11</v>
      </c>
      <c r="L6" s="273">
        <v>12</v>
      </c>
      <c r="M6" s="424">
        <v>13</v>
      </c>
    </row>
    <row r="7" spans="1:15" s="453" customFormat="1" ht="34.5" customHeight="1" x14ac:dyDescent="0.35">
      <c r="A7" s="356">
        <v>1</v>
      </c>
      <c r="B7" s="382" t="s">
        <v>400</v>
      </c>
      <c r="C7" s="384"/>
      <c r="D7" s="359"/>
      <c r="E7" s="359"/>
      <c r="F7" s="359"/>
      <c r="G7" s="359"/>
      <c r="H7" s="359"/>
      <c r="I7" s="359"/>
      <c r="J7" s="359"/>
      <c r="K7" s="359"/>
      <c r="L7" s="359"/>
      <c r="M7" s="363"/>
      <c r="O7" s="454"/>
    </row>
    <row r="8" spans="1:15" s="455" customFormat="1" ht="46.5" x14ac:dyDescent="0.35">
      <c r="A8" s="356">
        <v>2</v>
      </c>
      <c r="B8" s="382" t="s">
        <v>401</v>
      </c>
      <c r="C8" s="384"/>
      <c r="D8" s="359"/>
      <c r="E8" s="359"/>
      <c r="F8" s="359"/>
      <c r="G8" s="359"/>
      <c r="H8" s="359"/>
      <c r="I8" s="359"/>
      <c r="J8" s="359"/>
      <c r="K8" s="359"/>
      <c r="L8" s="359"/>
      <c r="M8" s="363"/>
    </row>
    <row r="9" spans="1:15" s="455" customFormat="1" ht="34.5" customHeight="1" x14ac:dyDescent="0.35">
      <c r="A9" s="356">
        <v>3</v>
      </c>
      <c r="B9" s="382" t="s">
        <v>402</v>
      </c>
      <c r="C9" s="384"/>
      <c r="D9" s="359"/>
      <c r="E9" s="359"/>
      <c r="F9" s="359"/>
      <c r="G9" s="359"/>
      <c r="H9" s="359"/>
      <c r="I9" s="359"/>
      <c r="J9" s="359"/>
      <c r="K9" s="359"/>
      <c r="L9" s="359"/>
      <c r="M9" s="363"/>
    </row>
    <row r="10" spans="1:15" s="455" customFormat="1" ht="16.5" customHeight="1" x14ac:dyDescent="0.35">
      <c r="A10" s="356">
        <v>4</v>
      </c>
      <c r="B10" s="384"/>
      <c r="C10" s="384"/>
      <c r="D10" s="359"/>
      <c r="E10" s="359"/>
      <c r="F10" s="359"/>
      <c r="G10" s="359"/>
      <c r="H10" s="359"/>
      <c r="I10" s="359"/>
      <c r="J10" s="359"/>
      <c r="K10" s="359"/>
      <c r="L10" s="359"/>
      <c r="M10" s="363"/>
    </row>
    <row r="11" spans="1:15" s="455" customFormat="1" ht="16.5" customHeight="1" x14ac:dyDescent="0.35">
      <c r="A11" s="356">
        <v>5</v>
      </c>
      <c r="B11" s="384"/>
      <c r="C11" s="384"/>
      <c r="D11" s="359"/>
      <c r="E11" s="359"/>
      <c r="F11" s="359"/>
      <c r="G11" s="359"/>
      <c r="H11" s="359"/>
      <c r="I11" s="359"/>
      <c r="J11" s="359"/>
      <c r="K11" s="359"/>
      <c r="L11" s="359"/>
      <c r="M11" s="363"/>
    </row>
    <row r="12" spans="1:15" s="455" customFormat="1" ht="16.5" customHeight="1" x14ac:dyDescent="0.35">
      <c r="A12" s="356">
        <v>6</v>
      </c>
      <c r="B12" s="384"/>
      <c r="C12" s="384"/>
      <c r="D12" s="359"/>
      <c r="E12" s="359"/>
      <c r="F12" s="359"/>
      <c r="G12" s="359"/>
      <c r="H12" s="359"/>
      <c r="I12" s="359"/>
      <c r="J12" s="359"/>
      <c r="K12" s="359"/>
      <c r="L12" s="359"/>
      <c r="M12" s="363"/>
    </row>
    <row r="13" spans="1:15" s="455" customFormat="1" ht="16.5" customHeight="1" x14ac:dyDescent="0.35">
      <c r="A13" s="356">
        <v>7</v>
      </c>
      <c r="B13" s="384"/>
      <c r="C13" s="384"/>
      <c r="D13" s="359"/>
      <c r="E13" s="359"/>
      <c r="F13" s="359"/>
      <c r="G13" s="359"/>
      <c r="H13" s="359"/>
      <c r="I13" s="359"/>
      <c r="J13" s="359"/>
      <c r="K13" s="359"/>
      <c r="L13" s="359"/>
      <c r="M13" s="363"/>
    </row>
    <row r="14" spans="1:15" s="455" customFormat="1" ht="16.5" customHeight="1" x14ac:dyDescent="0.35">
      <c r="A14" s="356">
        <v>8</v>
      </c>
      <c r="B14" s="384"/>
      <c r="C14" s="384"/>
      <c r="D14" s="359"/>
      <c r="E14" s="359"/>
      <c r="F14" s="359"/>
      <c r="G14" s="359"/>
      <c r="H14" s="359"/>
      <c r="I14" s="359"/>
      <c r="J14" s="359"/>
      <c r="K14" s="359"/>
      <c r="L14" s="359"/>
      <c r="M14" s="363"/>
    </row>
    <row r="15" spans="1:15" s="408" customFormat="1" ht="16.5" customHeight="1" x14ac:dyDescent="0.35">
      <c r="A15" s="356">
        <v>9</v>
      </c>
      <c r="B15" s="384"/>
      <c r="C15" s="384"/>
      <c r="D15" s="359"/>
      <c r="E15" s="359"/>
      <c r="F15" s="359"/>
      <c r="G15" s="359"/>
      <c r="H15" s="359"/>
      <c r="I15" s="359"/>
      <c r="J15" s="359"/>
      <c r="K15" s="359"/>
      <c r="L15" s="359"/>
      <c r="M15" s="363"/>
    </row>
    <row r="16" spans="1:15" s="408" customFormat="1" ht="16.5" customHeight="1" thickBot="1" x14ac:dyDescent="0.4">
      <c r="A16" s="708" t="s">
        <v>349</v>
      </c>
      <c r="B16" s="709"/>
      <c r="C16" s="456"/>
      <c r="D16" s="457"/>
      <c r="E16" s="457"/>
      <c r="F16" s="457"/>
      <c r="G16" s="457"/>
      <c r="H16" s="457"/>
      <c r="I16" s="457"/>
      <c r="J16" s="457"/>
      <c r="K16" s="457"/>
      <c r="L16" s="457"/>
      <c r="M16" s="458"/>
    </row>
  </sheetData>
  <mergeCells count="2">
    <mergeCell ref="A4:H4"/>
    <mergeCell ref="A16:B16"/>
  </mergeCells>
  <pageMargins left="0.7" right="0.7" top="0.75" bottom="0.75" header="0.3" footer="0.3"/>
  <pageSetup scale="91" orientation="landscape" r:id="rId1"/>
  <colBreaks count="1" manualBreakCount="1">
    <brk id="8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U36"/>
  <sheetViews>
    <sheetView view="pageBreakPreview" zoomScale="60" zoomScaleNormal="100" workbookViewId="0">
      <selection activeCell="N34" sqref="N34"/>
    </sheetView>
  </sheetViews>
  <sheetFormatPr defaultRowHeight="14.5" x14ac:dyDescent="0.35"/>
  <cols>
    <col min="2" max="2" width="18.54296875" customWidth="1"/>
    <col min="5" max="5" width="15.26953125" customWidth="1"/>
    <col min="8" max="8" width="16.453125" customWidth="1"/>
  </cols>
  <sheetData>
    <row r="4" spans="1:21" ht="16" thickBot="1" x14ac:dyDescent="0.4">
      <c r="A4" s="667" t="s">
        <v>403</v>
      </c>
      <c r="B4" s="667"/>
      <c r="C4" s="667"/>
      <c r="D4" s="667"/>
      <c r="E4" s="667"/>
      <c r="F4" s="667"/>
      <c r="G4" s="667"/>
      <c r="H4" s="667"/>
      <c r="I4" s="14"/>
    </row>
    <row r="5" spans="1:21" ht="141.75" customHeight="1" x14ac:dyDescent="0.35">
      <c r="A5" s="470" t="s">
        <v>3</v>
      </c>
      <c r="B5" s="471" t="s">
        <v>404</v>
      </c>
      <c r="C5" s="710" t="s">
        <v>405</v>
      </c>
      <c r="D5" s="710"/>
      <c r="E5" s="471" t="s">
        <v>408</v>
      </c>
      <c r="F5" s="471" t="s">
        <v>47</v>
      </c>
      <c r="G5" s="471" t="s">
        <v>406</v>
      </c>
      <c r="H5" s="472" t="s">
        <v>407</v>
      </c>
    </row>
    <row r="6" spans="1:21" ht="16" thickBot="1" x14ac:dyDescent="0.4">
      <c r="A6" s="473">
        <v>1</v>
      </c>
      <c r="B6" s="474">
        <v>2</v>
      </c>
      <c r="C6" s="711">
        <v>3</v>
      </c>
      <c r="D6" s="711"/>
      <c r="E6" s="474">
        <v>4</v>
      </c>
      <c r="F6" s="474">
        <v>5</v>
      </c>
      <c r="G6" s="474">
        <v>6</v>
      </c>
      <c r="H6" s="475">
        <v>7</v>
      </c>
      <c r="I6" s="14"/>
      <c r="O6" s="459"/>
      <c r="P6" s="459"/>
      <c r="Q6" s="459"/>
      <c r="R6" s="459"/>
      <c r="S6" s="459"/>
      <c r="T6" s="459"/>
      <c r="U6" s="459"/>
    </row>
    <row r="7" spans="1:21" ht="15.5" x14ac:dyDescent="0.35">
      <c r="A7" s="712">
        <v>1</v>
      </c>
      <c r="B7" s="714"/>
      <c r="C7" s="716"/>
      <c r="D7" s="717"/>
      <c r="E7" s="465"/>
      <c r="F7" s="465"/>
      <c r="G7" s="465"/>
      <c r="H7" s="466"/>
      <c r="I7" s="460"/>
      <c r="O7" s="459"/>
      <c r="P7" s="459"/>
      <c r="Q7" s="459"/>
      <c r="R7" s="459"/>
      <c r="S7" s="459"/>
      <c r="T7" s="459"/>
      <c r="U7" s="459"/>
    </row>
    <row r="8" spans="1:21" ht="15.5" x14ac:dyDescent="0.35">
      <c r="A8" s="713"/>
      <c r="B8" s="715"/>
      <c r="C8" s="718"/>
      <c r="D8" s="719"/>
      <c r="E8" s="226"/>
      <c r="F8" s="226"/>
      <c r="G8" s="226"/>
      <c r="H8" s="467"/>
      <c r="I8" s="460"/>
      <c r="O8" s="459"/>
      <c r="P8" s="722"/>
      <c r="Q8" s="722"/>
      <c r="R8" s="722"/>
      <c r="S8" s="722"/>
      <c r="T8" s="722"/>
      <c r="U8" s="459"/>
    </row>
    <row r="9" spans="1:21" ht="15.5" x14ac:dyDescent="0.35">
      <c r="A9" s="713"/>
      <c r="B9" s="715"/>
      <c r="C9" s="718"/>
      <c r="D9" s="719"/>
      <c r="E9" s="226"/>
      <c r="F9" s="226"/>
      <c r="G9" s="226"/>
      <c r="H9" s="467"/>
      <c r="I9" s="460"/>
      <c r="O9" s="459"/>
      <c r="P9" s="461"/>
      <c r="Q9" s="462"/>
      <c r="R9" s="462"/>
      <c r="S9" s="462"/>
      <c r="T9" s="463"/>
      <c r="U9" s="459"/>
    </row>
    <row r="10" spans="1:21" ht="15.5" x14ac:dyDescent="0.35">
      <c r="A10" s="713"/>
      <c r="B10" s="715"/>
      <c r="C10" s="718"/>
      <c r="D10" s="719"/>
      <c r="E10" s="226"/>
      <c r="F10" s="226"/>
      <c r="G10" s="226"/>
      <c r="H10" s="467"/>
      <c r="I10" s="460"/>
      <c r="O10" s="459"/>
      <c r="P10" s="461"/>
      <c r="Q10" s="462"/>
      <c r="R10" s="462"/>
      <c r="S10" s="462"/>
      <c r="T10" s="463"/>
      <c r="U10" s="459"/>
    </row>
    <row r="11" spans="1:21" ht="15.5" x14ac:dyDescent="0.35">
      <c r="A11" s="713"/>
      <c r="B11" s="715"/>
      <c r="C11" s="718"/>
      <c r="D11" s="719"/>
      <c r="E11" s="226"/>
      <c r="F11" s="226"/>
      <c r="G11" s="226"/>
      <c r="H11" s="467"/>
      <c r="I11" s="460"/>
      <c r="O11" s="459"/>
      <c r="P11" s="461"/>
      <c r="Q11" s="462"/>
      <c r="R11" s="462"/>
      <c r="S11" s="462"/>
      <c r="T11" s="463"/>
      <c r="U11" s="459"/>
    </row>
    <row r="12" spans="1:21" ht="15.5" x14ac:dyDescent="0.35">
      <c r="A12" s="713"/>
      <c r="B12" s="715"/>
      <c r="C12" s="718"/>
      <c r="D12" s="719"/>
      <c r="E12" s="226"/>
      <c r="F12" s="226"/>
      <c r="G12" s="226"/>
      <c r="H12" s="467"/>
      <c r="I12" s="460"/>
      <c r="O12" s="459"/>
      <c r="P12" s="461"/>
      <c r="Q12" s="462"/>
      <c r="R12" s="462"/>
      <c r="S12" s="462"/>
      <c r="T12" s="463"/>
      <c r="U12" s="459"/>
    </row>
    <row r="13" spans="1:21" ht="15.5" x14ac:dyDescent="0.35">
      <c r="A13" s="713"/>
      <c r="B13" s="715"/>
      <c r="C13" s="720"/>
      <c r="D13" s="721"/>
      <c r="E13" s="226"/>
      <c r="F13" s="226"/>
      <c r="G13" s="226"/>
      <c r="H13" s="467"/>
      <c r="I13" s="460"/>
      <c r="O13" s="459"/>
      <c r="P13" s="461"/>
      <c r="Q13" s="462"/>
      <c r="R13" s="462"/>
      <c r="S13" s="462"/>
      <c r="T13" s="463"/>
      <c r="U13" s="459"/>
    </row>
    <row r="14" spans="1:21" ht="15.5" x14ac:dyDescent="0.35">
      <c r="A14" s="713"/>
      <c r="B14" s="715"/>
      <c r="C14" s="720"/>
      <c r="D14" s="721"/>
      <c r="E14" s="226"/>
      <c r="F14" s="226"/>
      <c r="G14" s="226"/>
      <c r="H14" s="467"/>
      <c r="I14" s="460"/>
      <c r="O14" s="459"/>
      <c r="P14" s="461"/>
      <c r="Q14" s="462"/>
      <c r="R14" s="462"/>
      <c r="S14" s="462"/>
      <c r="T14" s="463"/>
      <c r="U14" s="459"/>
    </row>
    <row r="15" spans="1:21" ht="15.5" x14ac:dyDescent="0.35">
      <c r="A15" s="713"/>
      <c r="B15" s="715"/>
      <c r="C15" s="720"/>
      <c r="D15" s="721"/>
      <c r="E15" s="226"/>
      <c r="F15" s="226"/>
      <c r="G15" s="226"/>
      <c r="H15" s="467"/>
      <c r="I15" s="460"/>
      <c r="O15" s="459"/>
      <c r="P15" s="722"/>
      <c r="Q15" s="722"/>
      <c r="R15" s="722"/>
      <c r="S15" s="722"/>
      <c r="T15" s="722"/>
      <c r="U15" s="459"/>
    </row>
    <row r="16" spans="1:21" ht="16" thickBot="1" x14ac:dyDescent="0.4">
      <c r="A16" s="468"/>
      <c r="B16" s="723" t="s">
        <v>49</v>
      </c>
      <c r="C16" s="723"/>
      <c r="D16" s="723"/>
      <c r="E16" s="723"/>
      <c r="F16" s="723"/>
      <c r="G16" s="723"/>
      <c r="H16" s="469"/>
      <c r="I16" s="464"/>
      <c r="O16" s="459"/>
      <c r="P16" s="461"/>
      <c r="Q16" s="462"/>
      <c r="R16" s="462"/>
      <c r="S16" s="462"/>
      <c r="T16" s="463"/>
      <c r="U16" s="459"/>
    </row>
    <row r="17" spans="1:21" ht="15.5" x14ac:dyDescent="0.35">
      <c r="A17" s="712">
        <v>2</v>
      </c>
      <c r="B17" s="714"/>
      <c r="C17" s="716"/>
      <c r="D17" s="717"/>
      <c r="E17" s="465"/>
      <c r="F17" s="465"/>
      <c r="G17" s="465"/>
      <c r="H17" s="466"/>
      <c r="I17" s="460"/>
      <c r="O17" s="459"/>
      <c r="P17" s="459"/>
      <c r="Q17" s="459"/>
      <c r="R17" s="459"/>
      <c r="S17" s="459"/>
      <c r="T17" s="459"/>
      <c r="U17" s="459"/>
    </row>
    <row r="18" spans="1:21" ht="15.5" x14ac:dyDescent="0.35">
      <c r="A18" s="713"/>
      <c r="B18" s="715"/>
      <c r="C18" s="718"/>
      <c r="D18" s="719"/>
      <c r="E18" s="226"/>
      <c r="F18" s="226"/>
      <c r="G18" s="226"/>
      <c r="H18" s="467"/>
      <c r="I18" s="460"/>
      <c r="O18" s="459"/>
      <c r="P18" s="722"/>
      <c r="Q18" s="722"/>
      <c r="R18" s="722"/>
      <c r="S18" s="722"/>
      <c r="T18" s="722"/>
      <c r="U18" s="459"/>
    </row>
    <row r="19" spans="1:21" ht="15.5" x14ac:dyDescent="0.35">
      <c r="A19" s="713"/>
      <c r="B19" s="715"/>
      <c r="C19" s="718"/>
      <c r="D19" s="719"/>
      <c r="E19" s="226"/>
      <c r="F19" s="226"/>
      <c r="G19" s="226"/>
      <c r="H19" s="467"/>
      <c r="I19" s="460"/>
      <c r="O19" s="459"/>
      <c r="P19" s="461"/>
      <c r="Q19" s="462"/>
      <c r="R19" s="462"/>
      <c r="S19" s="462"/>
      <c r="T19" s="463"/>
      <c r="U19" s="459"/>
    </row>
    <row r="20" spans="1:21" ht="15.5" x14ac:dyDescent="0.35">
      <c r="A20" s="713"/>
      <c r="B20" s="715"/>
      <c r="C20" s="718"/>
      <c r="D20" s="719"/>
      <c r="E20" s="226"/>
      <c r="F20" s="226"/>
      <c r="G20" s="226"/>
      <c r="H20" s="467"/>
      <c r="I20" s="460"/>
      <c r="O20" s="459"/>
      <c r="P20" s="461"/>
      <c r="Q20" s="462"/>
      <c r="R20" s="462"/>
      <c r="S20" s="462"/>
      <c r="T20" s="463"/>
      <c r="U20" s="459"/>
    </row>
    <row r="21" spans="1:21" ht="15.5" x14ac:dyDescent="0.35">
      <c r="A21" s="713"/>
      <c r="B21" s="715"/>
      <c r="C21" s="718"/>
      <c r="D21" s="719"/>
      <c r="E21" s="226"/>
      <c r="F21" s="226"/>
      <c r="G21" s="226"/>
      <c r="H21" s="467"/>
      <c r="I21" s="460"/>
      <c r="O21" s="459"/>
      <c r="P21" s="461"/>
      <c r="Q21" s="462"/>
      <c r="R21" s="462"/>
      <c r="S21" s="462"/>
      <c r="T21" s="463"/>
      <c r="U21" s="459"/>
    </row>
    <row r="22" spans="1:21" ht="15.5" x14ac:dyDescent="0.35">
      <c r="A22" s="713"/>
      <c r="B22" s="715"/>
      <c r="C22" s="718"/>
      <c r="D22" s="719"/>
      <c r="E22" s="226"/>
      <c r="F22" s="226"/>
      <c r="G22" s="226"/>
      <c r="H22" s="467"/>
      <c r="I22" s="460"/>
      <c r="O22" s="459"/>
      <c r="P22" s="461"/>
      <c r="Q22" s="462"/>
      <c r="R22" s="462"/>
      <c r="S22" s="462"/>
      <c r="T22" s="463"/>
      <c r="U22" s="459"/>
    </row>
    <row r="23" spans="1:21" ht="15.5" x14ac:dyDescent="0.35">
      <c r="A23" s="713"/>
      <c r="B23" s="715"/>
      <c r="C23" s="720"/>
      <c r="D23" s="721"/>
      <c r="E23" s="226"/>
      <c r="F23" s="226"/>
      <c r="G23" s="226"/>
      <c r="H23" s="467"/>
      <c r="I23" s="460"/>
      <c r="O23" s="459"/>
      <c r="P23" s="461"/>
      <c r="Q23" s="462"/>
      <c r="R23" s="462"/>
      <c r="S23" s="462"/>
      <c r="T23" s="463"/>
      <c r="U23" s="459"/>
    </row>
    <row r="24" spans="1:21" ht="15.5" x14ac:dyDescent="0.35">
      <c r="A24" s="713"/>
      <c r="B24" s="715"/>
      <c r="C24" s="720"/>
      <c r="D24" s="721"/>
      <c r="E24" s="226"/>
      <c r="F24" s="226"/>
      <c r="G24" s="226"/>
      <c r="H24" s="467"/>
      <c r="I24" s="460"/>
      <c r="O24" s="459"/>
      <c r="P24" s="461"/>
      <c r="Q24" s="462"/>
      <c r="R24" s="462"/>
      <c r="S24" s="462"/>
      <c r="T24" s="463"/>
      <c r="U24" s="459"/>
    </row>
    <row r="25" spans="1:21" ht="15.5" x14ac:dyDescent="0.35">
      <c r="A25" s="713"/>
      <c r="B25" s="715"/>
      <c r="C25" s="720"/>
      <c r="D25" s="721"/>
      <c r="E25" s="226"/>
      <c r="F25" s="226"/>
      <c r="G25" s="226"/>
      <c r="H25" s="467"/>
      <c r="I25" s="460"/>
      <c r="O25" s="459"/>
      <c r="P25" s="722"/>
      <c r="Q25" s="722"/>
      <c r="R25" s="722"/>
      <c r="S25" s="722"/>
      <c r="T25" s="722"/>
      <c r="U25" s="459"/>
    </row>
    <row r="26" spans="1:21" ht="16" thickBot="1" x14ac:dyDescent="0.4">
      <c r="A26" s="468"/>
      <c r="B26" s="723" t="s">
        <v>49</v>
      </c>
      <c r="C26" s="723"/>
      <c r="D26" s="723"/>
      <c r="E26" s="723"/>
      <c r="F26" s="723"/>
      <c r="G26" s="723"/>
      <c r="H26" s="469"/>
      <c r="I26" s="464"/>
      <c r="O26" s="459"/>
      <c r="P26" s="461"/>
      <c r="Q26" s="462"/>
      <c r="R26" s="462"/>
      <c r="S26" s="462"/>
      <c r="T26" s="463"/>
      <c r="U26" s="459"/>
    </row>
    <row r="27" spans="1:21" ht="15.5" x14ac:dyDescent="0.35">
      <c r="A27" s="712">
        <v>3</v>
      </c>
      <c r="B27" s="714"/>
      <c r="C27" s="716"/>
      <c r="D27" s="717"/>
      <c r="E27" s="465"/>
      <c r="F27" s="465"/>
      <c r="G27" s="465"/>
      <c r="H27" s="466"/>
      <c r="I27" s="460"/>
      <c r="O27" s="459"/>
      <c r="P27" s="459"/>
      <c r="Q27" s="459"/>
      <c r="R27" s="459"/>
      <c r="S27" s="459"/>
      <c r="T27" s="459"/>
      <c r="U27" s="459"/>
    </row>
    <row r="28" spans="1:21" ht="15.5" x14ac:dyDescent="0.35">
      <c r="A28" s="713"/>
      <c r="B28" s="715"/>
      <c r="C28" s="718"/>
      <c r="D28" s="719"/>
      <c r="E28" s="226"/>
      <c r="F28" s="226"/>
      <c r="G28" s="226"/>
      <c r="H28" s="467"/>
      <c r="I28" s="460"/>
      <c r="O28" s="459"/>
      <c r="P28" s="722"/>
      <c r="Q28" s="722"/>
      <c r="R28" s="722"/>
      <c r="S28" s="722"/>
      <c r="T28" s="722"/>
      <c r="U28" s="459"/>
    </row>
    <row r="29" spans="1:21" ht="15.5" x14ac:dyDescent="0.35">
      <c r="A29" s="713"/>
      <c r="B29" s="715"/>
      <c r="C29" s="718"/>
      <c r="D29" s="719"/>
      <c r="E29" s="226"/>
      <c r="F29" s="226"/>
      <c r="G29" s="226"/>
      <c r="H29" s="467"/>
      <c r="I29" s="460"/>
      <c r="O29" s="459"/>
      <c r="P29" s="461"/>
      <c r="Q29" s="462"/>
      <c r="R29" s="462"/>
      <c r="S29" s="462"/>
      <c r="T29" s="463"/>
      <c r="U29" s="459"/>
    </row>
    <row r="30" spans="1:21" ht="15.5" x14ac:dyDescent="0.35">
      <c r="A30" s="713"/>
      <c r="B30" s="715"/>
      <c r="C30" s="718"/>
      <c r="D30" s="719"/>
      <c r="E30" s="226"/>
      <c r="F30" s="226"/>
      <c r="G30" s="226"/>
      <c r="H30" s="467"/>
      <c r="I30" s="460"/>
      <c r="O30" s="459"/>
      <c r="P30" s="461"/>
      <c r="Q30" s="462"/>
      <c r="R30" s="462"/>
      <c r="S30" s="462"/>
      <c r="T30" s="463"/>
      <c r="U30" s="459"/>
    </row>
    <row r="31" spans="1:21" ht="15.5" x14ac:dyDescent="0.35">
      <c r="A31" s="713"/>
      <c r="B31" s="715"/>
      <c r="C31" s="718"/>
      <c r="D31" s="719"/>
      <c r="E31" s="226"/>
      <c r="F31" s="226"/>
      <c r="G31" s="226"/>
      <c r="H31" s="467"/>
      <c r="I31" s="460"/>
      <c r="O31" s="459"/>
      <c r="P31" s="461"/>
      <c r="Q31" s="462"/>
      <c r="R31" s="462"/>
      <c r="S31" s="462"/>
      <c r="T31" s="463"/>
      <c r="U31" s="459"/>
    </row>
    <row r="32" spans="1:21" ht="15.5" x14ac:dyDescent="0.35">
      <c r="A32" s="713"/>
      <c r="B32" s="715"/>
      <c r="C32" s="718"/>
      <c r="D32" s="719"/>
      <c r="E32" s="226"/>
      <c r="F32" s="226"/>
      <c r="G32" s="226"/>
      <c r="H32" s="467"/>
      <c r="I32" s="460"/>
      <c r="O32" s="459"/>
      <c r="P32" s="461"/>
      <c r="Q32" s="462"/>
      <c r="R32" s="462"/>
      <c r="S32" s="462"/>
      <c r="T32" s="463"/>
      <c r="U32" s="459"/>
    </row>
    <row r="33" spans="1:21" ht="15.5" x14ac:dyDescent="0.35">
      <c r="A33" s="713"/>
      <c r="B33" s="715"/>
      <c r="C33" s="720"/>
      <c r="D33" s="721"/>
      <c r="E33" s="226"/>
      <c r="F33" s="226"/>
      <c r="G33" s="226"/>
      <c r="H33" s="467"/>
      <c r="I33" s="460"/>
      <c r="O33" s="459"/>
      <c r="P33" s="461"/>
      <c r="Q33" s="462"/>
      <c r="R33" s="462"/>
      <c r="S33" s="462"/>
      <c r="T33" s="463"/>
      <c r="U33" s="459"/>
    </row>
    <row r="34" spans="1:21" ht="15.5" x14ac:dyDescent="0.35">
      <c r="A34" s="713"/>
      <c r="B34" s="715"/>
      <c r="C34" s="720"/>
      <c r="D34" s="721"/>
      <c r="E34" s="226"/>
      <c r="F34" s="226"/>
      <c r="G34" s="226"/>
      <c r="H34" s="467"/>
      <c r="I34" s="460"/>
      <c r="O34" s="459"/>
      <c r="P34" s="461"/>
      <c r="Q34" s="462"/>
      <c r="R34" s="462"/>
      <c r="S34" s="462"/>
      <c r="T34" s="463"/>
      <c r="U34" s="459"/>
    </row>
    <row r="35" spans="1:21" ht="15.5" x14ac:dyDescent="0.35">
      <c r="A35" s="713"/>
      <c r="B35" s="715"/>
      <c r="C35" s="720"/>
      <c r="D35" s="721"/>
      <c r="E35" s="226"/>
      <c r="F35" s="226"/>
      <c r="G35" s="226"/>
      <c r="H35" s="467"/>
      <c r="I35" s="460"/>
      <c r="O35" s="459"/>
      <c r="P35" s="722"/>
      <c r="Q35" s="722"/>
      <c r="R35" s="722"/>
      <c r="S35" s="722"/>
      <c r="T35" s="722"/>
      <c r="U35" s="459"/>
    </row>
    <row r="36" spans="1:21" ht="16" thickBot="1" x14ac:dyDescent="0.4">
      <c r="A36" s="468"/>
      <c r="B36" s="723" t="s">
        <v>49</v>
      </c>
      <c r="C36" s="723"/>
      <c r="D36" s="723"/>
      <c r="E36" s="723"/>
      <c r="F36" s="723"/>
      <c r="G36" s="723"/>
      <c r="H36" s="469"/>
      <c r="I36" s="464"/>
      <c r="O36" s="459"/>
      <c r="P36" s="461"/>
      <c r="Q36" s="462"/>
      <c r="R36" s="462"/>
      <c r="S36" s="462"/>
      <c r="T36" s="463"/>
      <c r="U36" s="459"/>
    </row>
  </sheetData>
  <mergeCells count="45">
    <mergeCell ref="C33:D33"/>
    <mergeCell ref="C22:D22"/>
    <mergeCell ref="B26:G26"/>
    <mergeCell ref="C34:D34"/>
    <mergeCell ref="C35:D35"/>
    <mergeCell ref="A17:A25"/>
    <mergeCell ref="P25:T25"/>
    <mergeCell ref="A4:H4"/>
    <mergeCell ref="A27:A35"/>
    <mergeCell ref="B27:B35"/>
    <mergeCell ref="C27:D27"/>
    <mergeCell ref="C28:D28"/>
    <mergeCell ref="C29:D29"/>
    <mergeCell ref="C30:D30"/>
    <mergeCell ref="C31:D31"/>
    <mergeCell ref="C32:D32"/>
    <mergeCell ref="B36:G36"/>
    <mergeCell ref="P28:T28"/>
    <mergeCell ref="P15:T15"/>
    <mergeCell ref="B16:G16"/>
    <mergeCell ref="B17:B25"/>
    <mergeCell ref="C17:D17"/>
    <mergeCell ref="C18:D18"/>
    <mergeCell ref="P18:T18"/>
    <mergeCell ref="C19:D19"/>
    <mergeCell ref="C20:D20"/>
    <mergeCell ref="P8:T8"/>
    <mergeCell ref="C9:D9"/>
    <mergeCell ref="C10:D10"/>
    <mergeCell ref="C11:D11"/>
    <mergeCell ref="C12:D12"/>
    <mergeCell ref="P35:T35"/>
    <mergeCell ref="C21:D21"/>
    <mergeCell ref="C23:D23"/>
    <mergeCell ref="C24:D24"/>
    <mergeCell ref="C25:D25"/>
    <mergeCell ref="C5:D5"/>
    <mergeCell ref="C6:D6"/>
    <mergeCell ref="A7:A15"/>
    <mergeCell ref="B7:B15"/>
    <mergeCell ref="C7:D7"/>
    <mergeCell ref="C8:D8"/>
    <mergeCell ref="C14:D14"/>
    <mergeCell ref="C15:D15"/>
    <mergeCell ref="C13:D13"/>
  </mergeCells>
  <pageMargins left="0.7" right="0.7" top="0.75" bottom="0.75" header="0.3" footer="0.3"/>
  <pageSetup scale="94" orientation="portrait" r:id="rId1"/>
  <colBreaks count="1" manualBreakCount="1">
    <brk id="8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25"/>
  <sheetViews>
    <sheetView view="pageBreakPreview" zoomScale="60" zoomScaleNormal="100" workbookViewId="0">
      <selection activeCell="O34" sqref="O34"/>
    </sheetView>
  </sheetViews>
  <sheetFormatPr defaultRowHeight="14.5" x14ac:dyDescent="0.35"/>
  <cols>
    <col min="3" max="3" width="37.1796875" customWidth="1"/>
    <col min="4" max="14" width="13.26953125" customWidth="1"/>
  </cols>
  <sheetData>
    <row r="4" spans="1:15" s="453" customFormat="1" ht="16" thickBot="1" x14ac:dyDescent="0.4">
      <c r="A4" s="678" t="s">
        <v>409</v>
      </c>
      <c r="B4" s="678"/>
      <c r="C4" s="678"/>
      <c r="D4" s="678"/>
      <c r="E4" s="678"/>
      <c r="F4" s="678"/>
      <c r="G4" s="678"/>
      <c r="H4" s="678"/>
      <c r="I4" s="678"/>
      <c r="J4" s="505"/>
      <c r="K4" s="503"/>
      <c r="L4" s="504"/>
      <c r="M4" s="504"/>
      <c r="N4" s="354"/>
      <c r="O4" s="476"/>
    </row>
    <row r="5" spans="1:15" s="453" customFormat="1" ht="77.5" x14ac:dyDescent="0.35">
      <c r="A5" s="433" t="s">
        <v>3</v>
      </c>
      <c r="B5" s="728" t="s">
        <v>410</v>
      </c>
      <c r="C5" s="728"/>
      <c r="D5" s="434" t="s">
        <v>348</v>
      </c>
      <c r="E5" s="434" t="s">
        <v>105</v>
      </c>
      <c r="F5" s="434" t="s">
        <v>106</v>
      </c>
      <c r="G5" s="434" t="s">
        <v>107</v>
      </c>
      <c r="H5" s="434" t="s">
        <v>108</v>
      </c>
      <c r="I5" s="434" t="s">
        <v>109</v>
      </c>
      <c r="J5" s="434" t="s">
        <v>110</v>
      </c>
      <c r="K5" s="434" t="s">
        <v>111</v>
      </c>
      <c r="L5" s="434" t="s">
        <v>112</v>
      </c>
      <c r="M5" s="434" t="s">
        <v>113</v>
      </c>
      <c r="N5" s="443" t="s">
        <v>26</v>
      </c>
    </row>
    <row r="6" spans="1:15" s="453" customFormat="1" ht="15.5" x14ac:dyDescent="0.35">
      <c r="A6" s="427">
        <v>1</v>
      </c>
      <c r="B6" s="729">
        <v>2</v>
      </c>
      <c r="C6" s="729"/>
      <c r="D6" s="273">
        <v>3</v>
      </c>
      <c r="E6" s="273">
        <v>4</v>
      </c>
      <c r="F6" s="273">
        <v>5</v>
      </c>
      <c r="G6" s="273">
        <v>6</v>
      </c>
      <c r="H6" s="273">
        <v>7</v>
      </c>
      <c r="I6" s="273">
        <v>8</v>
      </c>
      <c r="J6" s="273">
        <v>9</v>
      </c>
      <c r="K6" s="273">
        <v>10</v>
      </c>
      <c r="L6" s="273">
        <v>11</v>
      </c>
      <c r="M6" s="273">
        <v>12</v>
      </c>
      <c r="N6" s="424">
        <v>13</v>
      </c>
    </row>
    <row r="7" spans="1:15" s="453" customFormat="1" ht="13.5" customHeight="1" x14ac:dyDescent="0.35">
      <c r="A7" s="477" t="s">
        <v>411</v>
      </c>
      <c r="B7" s="478"/>
      <c r="C7" s="478"/>
      <c r="D7" s="478"/>
      <c r="E7" s="478"/>
      <c r="F7" s="478"/>
      <c r="G7" s="479"/>
      <c r="H7" s="479"/>
      <c r="I7" s="479"/>
      <c r="J7" s="478"/>
      <c r="K7" s="478"/>
      <c r="L7" s="479"/>
      <c r="M7" s="479"/>
      <c r="N7" s="480"/>
    </row>
    <row r="8" spans="1:15" s="484" customFormat="1" ht="15.5" x14ac:dyDescent="0.35">
      <c r="A8" s="481">
        <v>1</v>
      </c>
      <c r="B8" s="730" t="s">
        <v>412</v>
      </c>
      <c r="C8" s="730"/>
      <c r="D8" s="482"/>
      <c r="E8" s="482"/>
      <c r="F8" s="482"/>
      <c r="G8" s="482"/>
      <c r="H8" s="482"/>
      <c r="I8" s="482"/>
      <c r="J8" s="482"/>
      <c r="K8" s="482"/>
      <c r="L8" s="482"/>
      <c r="M8" s="482"/>
      <c r="N8" s="483"/>
    </row>
    <row r="9" spans="1:15" s="484" customFormat="1" ht="15.5" x14ac:dyDescent="0.35">
      <c r="A9" s="481">
        <v>2</v>
      </c>
      <c r="B9" s="730" t="s">
        <v>413</v>
      </c>
      <c r="C9" s="730"/>
      <c r="D9" s="482"/>
      <c r="E9" s="482"/>
      <c r="F9" s="482"/>
      <c r="G9" s="482"/>
      <c r="H9" s="482"/>
      <c r="I9" s="482"/>
      <c r="J9" s="482"/>
      <c r="K9" s="482"/>
      <c r="L9" s="482"/>
      <c r="M9" s="482"/>
      <c r="N9" s="483"/>
    </row>
    <row r="10" spans="1:15" s="33" customFormat="1" ht="13.5" hidden="1" customHeight="1" x14ac:dyDescent="0.35">
      <c r="A10" s="485" t="s">
        <v>105</v>
      </c>
      <c r="B10" s="726" t="s">
        <v>414</v>
      </c>
      <c r="C10" s="727"/>
      <c r="D10" s="486"/>
      <c r="E10" s="486"/>
      <c r="F10" s="486"/>
      <c r="G10" s="486"/>
      <c r="H10" s="486"/>
      <c r="I10" s="486"/>
      <c r="J10" s="486"/>
      <c r="K10" s="486"/>
      <c r="L10" s="486"/>
      <c r="M10" s="486"/>
      <c r="N10" s="487"/>
    </row>
    <row r="11" spans="1:15" s="33" customFormat="1" ht="13.5" hidden="1" customHeight="1" x14ac:dyDescent="0.35">
      <c r="A11" s="488" t="s">
        <v>415</v>
      </c>
      <c r="B11" s="409"/>
      <c r="C11" s="409"/>
      <c r="D11" s="489"/>
      <c r="E11" s="489"/>
      <c r="F11" s="489"/>
      <c r="G11" s="490"/>
      <c r="H11" s="490"/>
      <c r="I11" s="490"/>
      <c r="J11" s="489"/>
      <c r="K11" s="489"/>
      <c r="L11" s="490"/>
      <c r="M11" s="490"/>
      <c r="N11" s="491"/>
    </row>
    <row r="12" spans="1:15" s="33" customFormat="1" ht="13.5" customHeight="1" x14ac:dyDescent="0.35">
      <c r="A12" s="492" t="s">
        <v>105</v>
      </c>
      <c r="B12" s="731" t="s">
        <v>414</v>
      </c>
      <c r="C12" s="732"/>
      <c r="D12" s="493"/>
      <c r="E12" s="493"/>
      <c r="F12" s="493"/>
      <c r="G12" s="493"/>
      <c r="H12" s="493"/>
      <c r="I12" s="493"/>
      <c r="J12" s="493"/>
      <c r="K12" s="493"/>
      <c r="L12" s="493"/>
      <c r="M12" s="493"/>
      <c r="N12" s="494"/>
    </row>
    <row r="13" spans="1:15" s="453" customFormat="1" ht="15.5" x14ac:dyDescent="0.35">
      <c r="A13" s="477" t="s">
        <v>416</v>
      </c>
      <c r="B13" s="478"/>
      <c r="C13" s="478"/>
      <c r="D13" s="495"/>
      <c r="E13" s="495"/>
      <c r="F13" s="495"/>
      <c r="G13" s="496"/>
      <c r="H13" s="496"/>
      <c r="I13" s="496"/>
      <c r="J13" s="495"/>
      <c r="K13" s="495"/>
      <c r="L13" s="496"/>
      <c r="M13" s="496"/>
      <c r="N13" s="497"/>
    </row>
    <row r="14" spans="1:15" s="453" customFormat="1" ht="15.5" x14ac:dyDescent="0.35">
      <c r="A14" s="481">
        <v>3</v>
      </c>
      <c r="B14" s="730" t="s">
        <v>417</v>
      </c>
      <c r="C14" s="730"/>
      <c r="D14" s="482"/>
      <c r="E14" s="482"/>
      <c r="F14" s="482"/>
      <c r="G14" s="482"/>
      <c r="H14" s="482"/>
      <c r="I14" s="482"/>
      <c r="J14" s="482"/>
      <c r="K14" s="482"/>
      <c r="L14" s="482"/>
      <c r="M14" s="482"/>
      <c r="N14" s="483"/>
    </row>
    <row r="15" spans="1:15" s="453" customFormat="1" ht="15.5" x14ac:dyDescent="0.35">
      <c r="A15" s="481">
        <v>4</v>
      </c>
      <c r="B15" s="730" t="s">
        <v>418</v>
      </c>
      <c r="C15" s="730"/>
      <c r="D15" s="482"/>
      <c r="E15" s="482"/>
      <c r="F15" s="482"/>
      <c r="G15" s="482"/>
      <c r="H15" s="482"/>
      <c r="I15" s="482"/>
      <c r="J15" s="482"/>
      <c r="K15" s="482"/>
      <c r="L15" s="482"/>
      <c r="M15" s="482"/>
      <c r="N15" s="483"/>
    </row>
    <row r="16" spans="1:15" s="453" customFormat="1" ht="15.5" x14ac:dyDescent="0.35">
      <c r="A16" s="481">
        <v>5</v>
      </c>
      <c r="B16" s="730" t="s">
        <v>419</v>
      </c>
      <c r="C16" s="730"/>
      <c r="D16" s="482"/>
      <c r="E16" s="482"/>
      <c r="F16" s="482"/>
      <c r="G16" s="482"/>
      <c r="H16" s="482"/>
      <c r="I16" s="482"/>
      <c r="J16" s="482"/>
      <c r="K16" s="482"/>
      <c r="L16" s="482"/>
      <c r="M16" s="482"/>
      <c r="N16" s="483"/>
    </row>
    <row r="17" spans="1:14" s="453" customFormat="1" ht="15.5" x14ac:dyDescent="0.35">
      <c r="A17" s="481">
        <v>6</v>
      </c>
      <c r="B17" s="730" t="s">
        <v>420</v>
      </c>
      <c r="C17" s="730"/>
      <c r="D17" s="482"/>
      <c r="E17" s="482"/>
      <c r="F17" s="482"/>
      <c r="G17" s="482"/>
      <c r="H17" s="482"/>
      <c r="I17" s="482"/>
      <c r="J17" s="482"/>
      <c r="K17" s="482"/>
      <c r="L17" s="482"/>
      <c r="M17" s="482"/>
      <c r="N17" s="483"/>
    </row>
    <row r="18" spans="1:14" s="453" customFormat="1" ht="15.5" x14ac:dyDescent="0.35">
      <c r="A18" s="477" t="s">
        <v>421</v>
      </c>
      <c r="B18" s="478"/>
      <c r="C18" s="478"/>
      <c r="D18" s="495"/>
      <c r="E18" s="495"/>
      <c r="F18" s="495"/>
      <c r="G18" s="496"/>
      <c r="H18" s="496"/>
      <c r="I18" s="496"/>
      <c r="J18" s="495"/>
      <c r="K18" s="495"/>
      <c r="L18" s="496"/>
      <c r="M18" s="496"/>
      <c r="N18" s="497"/>
    </row>
    <row r="19" spans="1:14" s="453" customFormat="1" ht="15.5" x14ac:dyDescent="0.35">
      <c r="A19" s="481">
        <v>7</v>
      </c>
      <c r="B19" s="724" t="s">
        <v>422</v>
      </c>
      <c r="C19" s="725"/>
      <c r="D19" s="498"/>
      <c r="E19" s="498"/>
      <c r="F19" s="498"/>
      <c r="G19" s="498"/>
      <c r="H19" s="498"/>
      <c r="I19" s="498"/>
      <c r="J19" s="498"/>
      <c r="K19" s="498"/>
      <c r="L19" s="498"/>
      <c r="M19" s="498"/>
      <c r="N19" s="499"/>
    </row>
    <row r="20" spans="1:14" s="453" customFormat="1" ht="15.5" x14ac:dyDescent="0.35">
      <c r="A20" s="485" t="s">
        <v>106</v>
      </c>
      <c r="B20" s="726" t="s">
        <v>423</v>
      </c>
      <c r="C20" s="727"/>
      <c r="D20" s="486"/>
      <c r="E20" s="486"/>
      <c r="F20" s="486"/>
      <c r="G20" s="486"/>
      <c r="H20" s="486"/>
      <c r="I20" s="486"/>
      <c r="J20" s="486"/>
      <c r="K20" s="486"/>
      <c r="L20" s="486"/>
      <c r="M20" s="486"/>
      <c r="N20" s="487"/>
    </row>
    <row r="21" spans="1:14" s="484" customFormat="1" ht="15.5" x14ac:dyDescent="0.35">
      <c r="A21" s="485" t="s">
        <v>390</v>
      </c>
      <c r="B21" s="726" t="s">
        <v>424</v>
      </c>
      <c r="C21" s="727"/>
      <c r="D21" s="482"/>
      <c r="E21" s="482"/>
      <c r="F21" s="482"/>
      <c r="G21" s="482"/>
      <c r="H21" s="482"/>
      <c r="I21" s="482"/>
      <c r="J21" s="482"/>
      <c r="K21" s="482"/>
      <c r="L21" s="482"/>
      <c r="M21" s="482"/>
      <c r="N21" s="483"/>
    </row>
    <row r="22" spans="1:14" s="453" customFormat="1" ht="15.5" x14ac:dyDescent="0.35">
      <c r="A22" s="485" t="s">
        <v>391</v>
      </c>
      <c r="B22" s="726" t="s">
        <v>425</v>
      </c>
      <c r="C22" s="727"/>
      <c r="D22" s="482"/>
      <c r="E22" s="482"/>
      <c r="F22" s="482"/>
      <c r="G22" s="482"/>
      <c r="H22" s="482"/>
      <c r="I22" s="482"/>
      <c r="J22" s="482"/>
      <c r="K22" s="482"/>
      <c r="L22" s="482"/>
      <c r="M22" s="482"/>
      <c r="N22" s="483"/>
    </row>
    <row r="23" spans="1:14" s="453" customFormat="1" ht="15.5" x14ac:dyDescent="0.35">
      <c r="A23" s="485" t="s">
        <v>392</v>
      </c>
      <c r="B23" s="726" t="s">
        <v>426</v>
      </c>
      <c r="C23" s="727"/>
      <c r="D23" s="482"/>
      <c r="E23" s="482"/>
      <c r="F23" s="482"/>
      <c r="G23" s="482"/>
      <c r="H23" s="482"/>
      <c r="I23" s="482"/>
      <c r="J23" s="482"/>
      <c r="K23" s="482"/>
      <c r="L23" s="482"/>
      <c r="M23" s="482"/>
      <c r="N23" s="483"/>
    </row>
    <row r="24" spans="1:14" s="453" customFormat="1" ht="15.5" x14ac:dyDescent="0.35">
      <c r="A24" s="485" t="s">
        <v>110</v>
      </c>
      <c r="B24" s="726" t="s">
        <v>427</v>
      </c>
      <c r="C24" s="727"/>
      <c r="D24" s="482"/>
      <c r="E24" s="506"/>
      <c r="F24" s="482"/>
      <c r="G24" s="482"/>
      <c r="H24" s="482"/>
      <c r="I24" s="482"/>
      <c r="J24" s="482"/>
      <c r="K24" s="482"/>
      <c r="L24" s="482"/>
      <c r="M24" s="482"/>
      <c r="N24" s="483"/>
    </row>
    <row r="25" spans="1:14" s="453" customFormat="1" ht="16" thickBot="1" x14ac:dyDescent="0.4">
      <c r="A25" s="500" t="s">
        <v>428</v>
      </c>
      <c r="B25" s="733" t="s">
        <v>429</v>
      </c>
      <c r="C25" s="734"/>
      <c r="D25" s="501"/>
      <c r="E25" s="501"/>
      <c r="F25" s="501"/>
      <c r="G25" s="501"/>
      <c r="H25" s="501"/>
      <c r="I25" s="501"/>
      <c r="J25" s="501"/>
      <c r="K25" s="501"/>
      <c r="L25" s="501"/>
      <c r="M25" s="501"/>
      <c r="N25" s="502"/>
    </row>
  </sheetData>
  <mergeCells count="18">
    <mergeCell ref="B22:C22"/>
    <mergeCell ref="B23:C23"/>
    <mergeCell ref="B24:C24"/>
    <mergeCell ref="B25:C25"/>
    <mergeCell ref="A4:I4"/>
    <mergeCell ref="B14:C14"/>
    <mergeCell ref="B15:C15"/>
    <mergeCell ref="B16:C16"/>
    <mergeCell ref="B17:C17"/>
    <mergeCell ref="B21:C21"/>
    <mergeCell ref="B19:C19"/>
    <mergeCell ref="B20:C20"/>
    <mergeCell ref="B5:C5"/>
    <mergeCell ref="B6:C6"/>
    <mergeCell ref="B8:C8"/>
    <mergeCell ref="B9:C9"/>
    <mergeCell ref="B10:C10"/>
    <mergeCell ref="B12:C12"/>
  </mergeCells>
  <pageMargins left="0.7" right="0.7" top="0.75" bottom="0.75" header="0.3" footer="0.3"/>
  <pageSetup scale="90" orientation="landscape" r:id="rId1"/>
  <colBreaks count="1" manualBreakCount="1">
    <brk id="9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24"/>
  <sheetViews>
    <sheetView view="pageBreakPreview" zoomScale="60" zoomScaleNormal="100" workbookViewId="0">
      <selection activeCell="O40" sqref="O40"/>
    </sheetView>
  </sheetViews>
  <sheetFormatPr defaultRowHeight="14.5" x14ac:dyDescent="0.35"/>
  <cols>
    <col min="1" max="2" width="9.1796875" customWidth="1"/>
    <col min="3" max="3" width="39.7265625" customWidth="1"/>
    <col min="4" max="14" width="13.26953125" customWidth="1"/>
  </cols>
  <sheetData>
    <row r="4" spans="1:15" s="453" customFormat="1" ht="32.25" customHeight="1" thickBot="1" x14ac:dyDescent="0.4">
      <c r="A4" s="678" t="s">
        <v>431</v>
      </c>
      <c r="B4" s="678"/>
      <c r="C4" s="678"/>
      <c r="D4" s="678"/>
      <c r="E4" s="678"/>
      <c r="F4" s="678"/>
      <c r="G4" s="678"/>
      <c r="H4" s="678"/>
      <c r="I4" s="678"/>
      <c r="J4" s="505"/>
      <c r="K4" s="503"/>
      <c r="L4" s="504"/>
      <c r="M4" s="504"/>
      <c r="N4" s="354"/>
      <c r="O4" s="476"/>
    </row>
    <row r="5" spans="1:15" s="453" customFormat="1" ht="77.5" x14ac:dyDescent="0.35">
      <c r="A5" s="433" t="s">
        <v>3</v>
      </c>
      <c r="B5" s="728" t="s">
        <v>410</v>
      </c>
      <c r="C5" s="728"/>
      <c r="D5" s="434" t="s">
        <v>348</v>
      </c>
      <c r="E5" s="434" t="s">
        <v>105</v>
      </c>
      <c r="F5" s="434" t="s">
        <v>106</v>
      </c>
      <c r="G5" s="434" t="s">
        <v>107</v>
      </c>
      <c r="H5" s="434" t="s">
        <v>108</v>
      </c>
      <c r="I5" s="434" t="s">
        <v>109</v>
      </c>
      <c r="J5" s="434" t="s">
        <v>110</v>
      </c>
      <c r="K5" s="434" t="s">
        <v>111</v>
      </c>
      <c r="L5" s="434" t="s">
        <v>112</v>
      </c>
      <c r="M5" s="434" t="s">
        <v>113</v>
      </c>
      <c r="N5" s="443" t="s">
        <v>26</v>
      </c>
    </row>
    <row r="6" spans="1:15" s="453" customFormat="1" ht="15.5" x14ac:dyDescent="0.35">
      <c r="A6" s="427">
        <v>1</v>
      </c>
      <c r="B6" s="729">
        <v>2</v>
      </c>
      <c r="C6" s="729"/>
      <c r="D6" s="273">
        <v>3</v>
      </c>
      <c r="E6" s="273">
        <v>4</v>
      </c>
      <c r="F6" s="273">
        <v>5</v>
      </c>
      <c r="G6" s="273">
        <v>6</v>
      </c>
      <c r="H6" s="273">
        <v>7</v>
      </c>
      <c r="I6" s="273">
        <v>8</v>
      </c>
      <c r="J6" s="273">
        <v>9</v>
      </c>
      <c r="K6" s="273">
        <v>10</v>
      </c>
      <c r="L6" s="273">
        <v>11</v>
      </c>
      <c r="M6" s="273">
        <v>12</v>
      </c>
      <c r="N6" s="424">
        <v>13</v>
      </c>
    </row>
    <row r="7" spans="1:15" s="453" customFormat="1" ht="13.5" customHeight="1" x14ac:dyDescent="0.35">
      <c r="A7" s="477" t="s">
        <v>411</v>
      </c>
      <c r="B7" s="478"/>
      <c r="C7" s="478"/>
      <c r="D7" s="478"/>
      <c r="E7" s="478"/>
      <c r="F7" s="478"/>
      <c r="G7" s="479"/>
      <c r="H7" s="479"/>
      <c r="I7" s="479"/>
      <c r="J7" s="478"/>
      <c r="K7" s="478"/>
      <c r="L7" s="479"/>
      <c r="M7" s="479"/>
      <c r="N7" s="480"/>
    </row>
    <row r="8" spans="1:15" s="484" customFormat="1" ht="15.5" x14ac:dyDescent="0.35">
      <c r="A8" s="481">
        <v>1</v>
      </c>
      <c r="B8" s="730" t="s">
        <v>412</v>
      </c>
      <c r="C8" s="730"/>
      <c r="D8" s="482"/>
      <c r="E8" s="482"/>
      <c r="F8" s="482"/>
      <c r="G8" s="482"/>
      <c r="H8" s="482"/>
      <c r="I8" s="482"/>
      <c r="J8" s="482"/>
      <c r="K8" s="482"/>
      <c r="L8" s="482"/>
      <c r="M8" s="482"/>
      <c r="N8" s="483"/>
    </row>
    <row r="9" spans="1:15" s="484" customFormat="1" ht="15.5" x14ac:dyDescent="0.35">
      <c r="A9" s="481">
        <v>2</v>
      </c>
      <c r="B9" s="730" t="s">
        <v>413</v>
      </c>
      <c r="C9" s="730"/>
      <c r="D9" s="482"/>
      <c r="E9" s="482"/>
      <c r="F9" s="482"/>
      <c r="G9" s="482"/>
      <c r="H9" s="482"/>
      <c r="I9" s="482"/>
      <c r="J9" s="482"/>
      <c r="K9" s="482"/>
      <c r="L9" s="482"/>
      <c r="M9" s="482"/>
      <c r="N9" s="483"/>
    </row>
    <row r="10" spans="1:15" s="33" customFormat="1" ht="13.5" hidden="1" customHeight="1" x14ac:dyDescent="0.35">
      <c r="A10" s="485" t="s">
        <v>105</v>
      </c>
      <c r="B10" s="726" t="s">
        <v>414</v>
      </c>
      <c r="C10" s="727"/>
      <c r="D10" s="486"/>
      <c r="E10" s="486"/>
      <c r="F10" s="486"/>
      <c r="G10" s="486"/>
      <c r="H10" s="486"/>
      <c r="I10" s="486"/>
      <c r="J10" s="486"/>
      <c r="K10" s="486"/>
      <c r="L10" s="486"/>
      <c r="M10" s="486"/>
      <c r="N10" s="487"/>
    </row>
    <row r="11" spans="1:15" s="33" customFormat="1" ht="13.5" hidden="1" customHeight="1" x14ac:dyDescent="0.35">
      <c r="A11" s="488" t="s">
        <v>415</v>
      </c>
      <c r="B11" s="409"/>
      <c r="C11" s="409"/>
      <c r="D11" s="489"/>
      <c r="E11" s="489"/>
      <c r="F11" s="489"/>
      <c r="G11" s="490"/>
      <c r="H11" s="490"/>
      <c r="I11" s="490"/>
      <c r="J11" s="489"/>
      <c r="K11" s="489"/>
      <c r="L11" s="490"/>
      <c r="M11" s="490"/>
      <c r="N11" s="491"/>
    </row>
    <row r="12" spans="1:15" s="33" customFormat="1" ht="13.5" customHeight="1" x14ac:dyDescent="0.35">
      <c r="A12" s="492" t="s">
        <v>105</v>
      </c>
      <c r="B12" s="731" t="s">
        <v>414</v>
      </c>
      <c r="C12" s="732"/>
      <c r="D12" s="493"/>
      <c r="E12" s="493"/>
      <c r="F12" s="493"/>
      <c r="G12" s="493"/>
      <c r="H12" s="493"/>
      <c r="I12" s="493"/>
      <c r="J12" s="493"/>
      <c r="K12" s="493"/>
      <c r="L12" s="493"/>
      <c r="M12" s="493"/>
      <c r="N12" s="494"/>
    </row>
    <row r="13" spans="1:15" s="453" customFormat="1" ht="15.5" x14ac:dyDescent="0.35">
      <c r="A13" s="477" t="s">
        <v>416</v>
      </c>
      <c r="B13" s="478"/>
      <c r="C13" s="478"/>
      <c r="D13" s="495"/>
      <c r="E13" s="495"/>
      <c r="F13" s="495"/>
      <c r="G13" s="496"/>
      <c r="H13" s="496"/>
      <c r="I13" s="496"/>
      <c r="J13" s="495"/>
      <c r="K13" s="495"/>
      <c r="L13" s="496"/>
      <c r="M13" s="496"/>
      <c r="N13" s="497"/>
    </row>
    <row r="14" spans="1:15" s="453" customFormat="1" ht="15.5" x14ac:dyDescent="0.35">
      <c r="A14" s="481">
        <v>3</v>
      </c>
      <c r="B14" s="730" t="s">
        <v>417</v>
      </c>
      <c r="C14" s="730"/>
      <c r="D14" s="482"/>
      <c r="E14" s="482"/>
      <c r="F14" s="482"/>
      <c r="G14" s="482"/>
      <c r="H14" s="482"/>
      <c r="I14" s="482"/>
      <c r="J14" s="482"/>
      <c r="K14" s="482"/>
      <c r="L14" s="482"/>
      <c r="M14" s="482"/>
      <c r="N14" s="483"/>
    </row>
    <row r="15" spans="1:15" s="453" customFormat="1" ht="15.5" x14ac:dyDescent="0.35">
      <c r="A15" s="481">
        <v>4</v>
      </c>
      <c r="B15" s="730" t="s">
        <v>418</v>
      </c>
      <c r="C15" s="730"/>
      <c r="D15" s="482"/>
      <c r="E15" s="482"/>
      <c r="F15" s="482"/>
      <c r="G15" s="482"/>
      <c r="H15" s="482"/>
      <c r="I15" s="482"/>
      <c r="J15" s="482"/>
      <c r="K15" s="482"/>
      <c r="L15" s="482"/>
      <c r="M15" s="482"/>
      <c r="N15" s="483"/>
    </row>
    <row r="16" spans="1:15" s="453" customFormat="1" ht="15.5" x14ac:dyDescent="0.35">
      <c r="A16" s="481">
        <v>5</v>
      </c>
      <c r="B16" s="730" t="s">
        <v>419</v>
      </c>
      <c r="C16" s="730"/>
      <c r="D16" s="482"/>
      <c r="E16" s="482"/>
      <c r="F16" s="482"/>
      <c r="G16" s="482"/>
      <c r="H16" s="482"/>
      <c r="I16" s="482"/>
      <c r="J16" s="482"/>
      <c r="K16" s="482"/>
      <c r="L16" s="482"/>
      <c r="M16" s="482"/>
      <c r="N16" s="483"/>
    </row>
    <row r="17" spans="1:14" s="453" customFormat="1" ht="15.5" x14ac:dyDescent="0.35">
      <c r="A17" s="481">
        <v>6</v>
      </c>
      <c r="B17" s="730" t="s">
        <v>420</v>
      </c>
      <c r="C17" s="730"/>
      <c r="D17" s="482"/>
      <c r="E17" s="482"/>
      <c r="F17" s="482"/>
      <c r="G17" s="482"/>
      <c r="H17" s="482"/>
      <c r="I17" s="482"/>
      <c r="J17" s="482"/>
      <c r="K17" s="482"/>
      <c r="L17" s="482"/>
      <c r="M17" s="482"/>
      <c r="N17" s="483"/>
    </row>
    <row r="18" spans="1:14" s="453" customFormat="1" ht="15.5" x14ac:dyDescent="0.35">
      <c r="A18" s="477" t="s">
        <v>421</v>
      </c>
      <c r="B18" s="478"/>
      <c r="C18" s="478"/>
      <c r="D18" s="495"/>
      <c r="E18" s="495"/>
      <c r="F18" s="495"/>
      <c r="G18" s="496"/>
      <c r="H18" s="496"/>
      <c r="I18" s="496"/>
      <c r="J18" s="495"/>
      <c r="K18" s="495"/>
      <c r="L18" s="496"/>
      <c r="M18" s="496"/>
      <c r="N18" s="497"/>
    </row>
    <row r="19" spans="1:14" s="453" customFormat="1" ht="15.5" x14ac:dyDescent="0.35">
      <c r="A19" s="481">
        <v>7</v>
      </c>
      <c r="B19" s="724" t="s">
        <v>422</v>
      </c>
      <c r="C19" s="725"/>
      <c r="D19" s="498"/>
      <c r="E19" s="498"/>
      <c r="F19" s="498"/>
      <c r="G19" s="498"/>
      <c r="H19" s="498"/>
      <c r="I19" s="498"/>
      <c r="J19" s="498"/>
      <c r="K19" s="498"/>
      <c r="L19" s="498"/>
      <c r="M19" s="498"/>
      <c r="N19" s="499"/>
    </row>
    <row r="20" spans="1:14" s="453" customFormat="1" ht="15.5" x14ac:dyDescent="0.35">
      <c r="A20" s="485" t="s">
        <v>106</v>
      </c>
      <c r="B20" s="726" t="s">
        <v>423</v>
      </c>
      <c r="C20" s="727"/>
      <c r="D20" s="486"/>
      <c r="E20" s="486"/>
      <c r="F20" s="486"/>
      <c r="G20" s="486"/>
      <c r="H20" s="486"/>
      <c r="I20" s="486"/>
      <c r="J20" s="486"/>
      <c r="K20" s="486"/>
      <c r="L20" s="486"/>
      <c r="M20" s="486"/>
      <c r="N20" s="487"/>
    </row>
    <row r="21" spans="1:14" s="484" customFormat="1" ht="15.5" x14ac:dyDescent="0.35">
      <c r="A21" s="485" t="s">
        <v>390</v>
      </c>
      <c r="B21" s="726" t="s">
        <v>424</v>
      </c>
      <c r="C21" s="727"/>
      <c r="D21" s="482"/>
      <c r="E21" s="482"/>
      <c r="F21" s="482"/>
      <c r="G21" s="482"/>
      <c r="H21" s="482"/>
      <c r="I21" s="482"/>
      <c r="J21" s="482"/>
      <c r="K21" s="482"/>
      <c r="L21" s="482"/>
      <c r="M21" s="482"/>
      <c r="N21" s="483"/>
    </row>
    <row r="22" spans="1:14" s="453" customFormat="1" ht="15.5" x14ac:dyDescent="0.35">
      <c r="A22" s="485" t="s">
        <v>391</v>
      </c>
      <c r="B22" s="726" t="s">
        <v>425</v>
      </c>
      <c r="C22" s="727"/>
      <c r="D22" s="482"/>
      <c r="E22" s="482"/>
      <c r="F22" s="482"/>
      <c r="G22" s="482"/>
      <c r="H22" s="482"/>
      <c r="I22" s="482"/>
      <c r="J22" s="482"/>
      <c r="K22" s="482"/>
      <c r="L22" s="482"/>
      <c r="M22" s="482"/>
      <c r="N22" s="483"/>
    </row>
    <row r="23" spans="1:14" s="453" customFormat="1" ht="15.5" x14ac:dyDescent="0.35">
      <c r="A23" s="485" t="s">
        <v>392</v>
      </c>
      <c r="B23" s="726" t="s">
        <v>426</v>
      </c>
      <c r="C23" s="727"/>
      <c r="D23" s="482"/>
      <c r="E23" s="482"/>
      <c r="F23" s="482"/>
      <c r="G23" s="482"/>
      <c r="H23" s="482"/>
      <c r="I23" s="482"/>
      <c r="J23" s="482"/>
      <c r="K23" s="482"/>
      <c r="L23" s="482"/>
      <c r="M23" s="482"/>
      <c r="N23" s="483"/>
    </row>
    <row r="24" spans="1:14" s="453" customFormat="1" ht="16" thickBot="1" x14ac:dyDescent="0.4">
      <c r="A24" s="500" t="s">
        <v>430</v>
      </c>
      <c r="B24" s="733" t="s">
        <v>429</v>
      </c>
      <c r="C24" s="734"/>
      <c r="D24" s="501"/>
      <c r="E24" s="501"/>
      <c r="F24" s="501"/>
      <c r="G24" s="501"/>
      <c r="H24" s="501"/>
      <c r="I24" s="501"/>
      <c r="J24" s="501"/>
      <c r="K24" s="501"/>
      <c r="L24" s="501"/>
      <c r="M24" s="501"/>
      <c r="N24" s="502"/>
    </row>
  </sheetData>
  <mergeCells count="17">
    <mergeCell ref="B24:C24"/>
    <mergeCell ref="B16:C16"/>
    <mergeCell ref="B17:C17"/>
    <mergeCell ref="B20:C20"/>
    <mergeCell ref="B21:C21"/>
    <mergeCell ref="B22:C22"/>
    <mergeCell ref="B23:C23"/>
    <mergeCell ref="B19:C19"/>
    <mergeCell ref="A4:I4"/>
    <mergeCell ref="B5:C5"/>
    <mergeCell ref="B6:C6"/>
    <mergeCell ref="B8:C8"/>
    <mergeCell ref="B9:C9"/>
    <mergeCell ref="B10:C10"/>
    <mergeCell ref="B12:C12"/>
    <mergeCell ref="B14:C14"/>
    <mergeCell ref="B15:C15"/>
  </mergeCells>
  <pageMargins left="0.7" right="0.7" top="0.75" bottom="0.75" header="0.3" footer="0.3"/>
  <pageSetup scale="88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view="pageBreakPreview" zoomScale="60" zoomScaleNormal="100" workbookViewId="0">
      <selection activeCell="A19" sqref="A19:J19"/>
    </sheetView>
  </sheetViews>
  <sheetFormatPr defaultRowHeight="14.5" x14ac:dyDescent="0.35"/>
  <cols>
    <col min="2" max="2" width="37.1796875" customWidth="1"/>
    <col min="3" max="3" width="36.54296875" customWidth="1"/>
    <col min="6" max="6" width="12" customWidth="1"/>
    <col min="7" max="7" width="13" customWidth="1"/>
    <col min="8" max="8" width="13.1796875" customWidth="1"/>
  </cols>
  <sheetData>
    <row r="3" spans="1:10" ht="39" customHeight="1" thickBot="1" x14ac:dyDescent="0.4">
      <c r="A3" s="564" t="s">
        <v>45</v>
      </c>
      <c r="B3" s="564"/>
      <c r="C3" s="564"/>
      <c r="D3" s="564"/>
      <c r="E3" s="564"/>
      <c r="F3" s="564"/>
      <c r="G3" s="564"/>
      <c r="H3" s="564"/>
      <c r="I3" s="564"/>
      <c r="J3" s="564"/>
    </row>
    <row r="4" spans="1:10" ht="15.75" customHeight="1" x14ac:dyDescent="0.35">
      <c r="A4" s="570" t="s">
        <v>32</v>
      </c>
      <c r="B4" s="571"/>
      <c r="C4" s="571"/>
      <c r="D4" s="571"/>
      <c r="E4" s="572"/>
      <c r="F4" s="560" t="s">
        <v>42</v>
      </c>
      <c r="G4" s="560" t="s">
        <v>43</v>
      </c>
      <c r="H4" s="560" t="s">
        <v>46</v>
      </c>
      <c r="I4" s="560"/>
      <c r="J4" s="562"/>
    </row>
    <row r="5" spans="1:10" ht="54.75" customHeight="1" thickBot="1" x14ac:dyDescent="0.4">
      <c r="A5" s="67" t="s">
        <v>3</v>
      </c>
      <c r="B5" s="53" t="s">
        <v>34</v>
      </c>
      <c r="C5" s="53" t="s">
        <v>35</v>
      </c>
      <c r="D5" s="53" t="s">
        <v>36</v>
      </c>
      <c r="E5" s="53" t="s">
        <v>47</v>
      </c>
      <c r="F5" s="561"/>
      <c r="G5" s="561"/>
      <c r="H5" s="53" t="s">
        <v>38</v>
      </c>
      <c r="I5" s="53" t="s">
        <v>39</v>
      </c>
      <c r="J5" s="54" t="s">
        <v>48</v>
      </c>
    </row>
    <row r="6" spans="1:10" ht="15" thickBot="1" x14ac:dyDescent="0.4">
      <c r="A6" s="68">
        <v>1</v>
      </c>
      <c r="B6" s="69">
        <v>2</v>
      </c>
      <c r="C6" s="69">
        <v>3</v>
      </c>
      <c r="D6" s="69">
        <v>4</v>
      </c>
      <c r="E6" s="69">
        <v>5</v>
      </c>
      <c r="F6" s="69">
        <v>6</v>
      </c>
      <c r="G6" s="69">
        <v>7</v>
      </c>
      <c r="H6" s="69">
        <v>8</v>
      </c>
      <c r="I6" s="69">
        <v>9</v>
      </c>
      <c r="J6" s="70">
        <v>10</v>
      </c>
    </row>
    <row r="7" spans="1:10" x14ac:dyDescent="0.35">
      <c r="A7" s="71">
        <v>1</v>
      </c>
      <c r="B7" s="72"/>
      <c r="C7" s="73"/>
      <c r="D7" s="74"/>
      <c r="E7" s="73"/>
      <c r="F7" s="75"/>
      <c r="G7" s="76"/>
      <c r="H7" s="77"/>
      <c r="I7" s="77"/>
      <c r="J7" s="78"/>
    </row>
    <row r="8" spans="1:10" x14ac:dyDescent="0.35">
      <c r="A8" s="71">
        <v>2</v>
      </c>
      <c r="B8" s="72"/>
      <c r="C8" s="79"/>
      <c r="D8" s="80"/>
      <c r="E8" s="79"/>
      <c r="F8" s="75"/>
      <c r="G8" s="81"/>
      <c r="H8" s="82"/>
      <c r="I8" s="82"/>
      <c r="J8" s="83"/>
    </row>
    <row r="9" spans="1:10" x14ac:dyDescent="0.35">
      <c r="A9" s="71">
        <v>3</v>
      </c>
      <c r="B9" s="72"/>
      <c r="C9" s="79"/>
      <c r="D9" s="80"/>
      <c r="E9" s="79"/>
      <c r="F9" s="75"/>
      <c r="G9" s="81"/>
      <c r="H9" s="82"/>
      <c r="I9" s="82"/>
      <c r="J9" s="83"/>
    </row>
    <row r="10" spans="1:10" x14ac:dyDescent="0.35">
      <c r="A10" s="71">
        <v>4</v>
      </c>
      <c r="B10" s="84"/>
      <c r="C10" s="79"/>
      <c r="D10" s="80"/>
      <c r="E10" s="79"/>
      <c r="F10" s="75"/>
      <c r="G10" s="81"/>
      <c r="H10" s="82"/>
      <c r="I10" s="82"/>
      <c r="J10" s="83"/>
    </row>
    <row r="11" spans="1:10" x14ac:dyDescent="0.35">
      <c r="A11" s="71">
        <v>5</v>
      </c>
      <c r="B11" s="85"/>
      <c r="C11" s="79"/>
      <c r="D11" s="80"/>
      <c r="E11" s="79"/>
      <c r="F11" s="75"/>
      <c r="G11" s="81"/>
      <c r="H11" s="82"/>
      <c r="I11" s="82"/>
      <c r="J11" s="83"/>
    </row>
    <row r="12" spans="1:10" x14ac:dyDescent="0.35">
      <c r="A12" s="71">
        <v>6</v>
      </c>
      <c r="B12" s="85"/>
      <c r="C12" s="79"/>
      <c r="D12" s="80"/>
      <c r="E12" s="79"/>
      <c r="F12" s="75"/>
      <c r="G12" s="81"/>
      <c r="H12" s="82"/>
      <c r="I12" s="82"/>
      <c r="J12" s="83"/>
    </row>
    <row r="13" spans="1:10" x14ac:dyDescent="0.35">
      <c r="A13" s="71">
        <v>7</v>
      </c>
      <c r="B13" s="85"/>
      <c r="C13" s="79"/>
      <c r="D13" s="80"/>
      <c r="E13" s="79"/>
      <c r="F13" s="75"/>
      <c r="G13" s="81"/>
      <c r="H13" s="82"/>
      <c r="I13" s="82"/>
      <c r="J13" s="83"/>
    </row>
    <row r="14" spans="1:10" x14ac:dyDescent="0.35">
      <c r="A14" s="71">
        <v>8</v>
      </c>
      <c r="B14" s="85"/>
      <c r="C14" s="79"/>
      <c r="D14" s="80"/>
      <c r="E14" s="79"/>
      <c r="F14" s="75"/>
      <c r="G14" s="81"/>
      <c r="H14" s="82"/>
      <c r="I14" s="82"/>
      <c r="J14" s="83"/>
    </row>
    <row r="15" spans="1:10" x14ac:dyDescent="0.35">
      <c r="A15" s="71">
        <v>9</v>
      </c>
      <c r="B15" s="72"/>
      <c r="C15" s="79"/>
      <c r="D15" s="80"/>
      <c r="E15" s="79"/>
      <c r="F15" s="75"/>
      <c r="G15" s="81"/>
      <c r="H15" s="82"/>
      <c r="I15" s="82"/>
      <c r="J15" s="83"/>
    </row>
    <row r="16" spans="1:10" ht="15" thickBot="1" x14ac:dyDescent="0.4">
      <c r="A16" s="71">
        <v>10</v>
      </c>
      <c r="B16" s="86"/>
      <c r="C16" s="87"/>
      <c r="D16" s="88"/>
      <c r="E16" s="87"/>
      <c r="F16" s="89"/>
      <c r="G16" s="90"/>
      <c r="H16" s="91"/>
      <c r="I16" s="91"/>
      <c r="J16" s="92"/>
    </row>
    <row r="17" spans="1:10" ht="15" thickBot="1" x14ac:dyDescent="0.4">
      <c r="A17" s="565" t="s">
        <v>49</v>
      </c>
      <c r="B17" s="566"/>
      <c r="C17" s="566"/>
      <c r="D17" s="566"/>
      <c r="E17" s="566"/>
      <c r="F17" s="566"/>
      <c r="G17" s="93"/>
      <c r="H17" s="567"/>
      <c r="I17" s="568"/>
      <c r="J17" s="569"/>
    </row>
    <row r="19" spans="1:10" ht="55.5" customHeight="1" x14ac:dyDescent="0.35">
      <c r="A19" s="563" t="s">
        <v>50</v>
      </c>
      <c r="B19" s="563"/>
      <c r="C19" s="563"/>
      <c r="D19" s="563"/>
      <c r="E19" s="563"/>
      <c r="F19" s="563"/>
      <c r="G19" s="563"/>
      <c r="H19" s="563"/>
      <c r="I19" s="563"/>
      <c r="J19" s="563"/>
    </row>
  </sheetData>
  <mergeCells count="8">
    <mergeCell ref="A19:J19"/>
    <mergeCell ref="A3:J3"/>
    <mergeCell ref="F4:F5"/>
    <mergeCell ref="G4:G5"/>
    <mergeCell ref="H4:J4"/>
    <mergeCell ref="A17:F17"/>
    <mergeCell ref="H17:J17"/>
    <mergeCell ref="A4:E4"/>
  </mergeCells>
  <pageMargins left="0.7" right="0.7" top="0.75" bottom="0.75" header="0.3" footer="0.3"/>
  <pageSetup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view="pageBreakPreview" zoomScale="60" zoomScaleNormal="100" workbookViewId="0">
      <selection activeCell="X50" sqref="X50"/>
    </sheetView>
  </sheetViews>
  <sheetFormatPr defaultRowHeight="14.5" x14ac:dyDescent="0.35"/>
  <cols>
    <col min="2" max="2" width="36.54296875" customWidth="1"/>
    <col min="3" max="3" width="18.453125" customWidth="1"/>
    <col min="4" max="4" width="36.7265625" customWidth="1"/>
    <col min="5" max="5" width="18.81640625" customWidth="1"/>
    <col min="6" max="6" width="18.453125" customWidth="1"/>
    <col min="7" max="7" width="18.54296875" style="101" customWidth="1"/>
    <col min="8" max="8" width="18" customWidth="1"/>
  </cols>
  <sheetData>
    <row r="1" spans="1:8" ht="15.5" x14ac:dyDescent="0.35">
      <c r="B1" s="575" t="s">
        <v>375</v>
      </c>
      <c r="C1" s="575"/>
      <c r="D1" s="575"/>
      <c r="E1" s="575"/>
      <c r="F1" s="575"/>
      <c r="G1" s="575"/>
      <c r="H1" s="575"/>
    </row>
    <row r="2" spans="1:8" ht="30" customHeight="1" thickBot="1" x14ac:dyDescent="0.4">
      <c r="B2" s="577" t="s">
        <v>72</v>
      </c>
      <c r="C2" s="577"/>
      <c r="D2" s="577"/>
      <c r="E2" s="577"/>
      <c r="F2" s="577"/>
      <c r="G2" s="577"/>
      <c r="H2" s="577"/>
    </row>
    <row r="3" spans="1:8" ht="52.5" thickBot="1" x14ac:dyDescent="0.4">
      <c r="B3" s="102" t="s">
        <v>51</v>
      </c>
      <c r="C3" s="103" t="s">
        <v>52</v>
      </c>
      <c r="D3" s="104" t="s">
        <v>53</v>
      </c>
      <c r="E3" s="104" t="s">
        <v>54</v>
      </c>
      <c r="F3" s="105" t="s">
        <v>55</v>
      </c>
      <c r="G3" s="106" t="s">
        <v>76</v>
      </c>
      <c r="H3" s="106" t="s">
        <v>73</v>
      </c>
    </row>
    <row r="4" spans="1:8" ht="15.5" x14ac:dyDescent="0.35">
      <c r="B4" s="98"/>
      <c r="C4" s="99"/>
      <c r="D4" s="99"/>
      <c r="E4" s="99"/>
      <c r="F4" s="99"/>
      <c r="G4" s="108"/>
      <c r="H4" s="6"/>
    </row>
    <row r="5" spans="1:8" ht="15.5" x14ac:dyDescent="0.35">
      <c r="B5" s="94"/>
      <c r="C5" s="29"/>
      <c r="D5" s="29"/>
      <c r="E5" s="29"/>
      <c r="F5" s="29"/>
      <c r="G5" s="107"/>
      <c r="H5" s="9"/>
    </row>
    <row r="6" spans="1:8" ht="15.5" x14ac:dyDescent="0.35">
      <c r="B6" s="94"/>
      <c r="C6" s="29"/>
      <c r="D6" s="29"/>
      <c r="E6" s="29"/>
      <c r="F6" s="29"/>
      <c r="G6" s="107"/>
      <c r="H6" s="9"/>
    </row>
    <row r="7" spans="1:8" ht="15.5" x14ac:dyDescent="0.35">
      <c r="B7" s="94"/>
      <c r="C7" s="29"/>
      <c r="D7" s="29"/>
      <c r="E7" s="29"/>
      <c r="F7" s="29"/>
      <c r="G7" s="107"/>
      <c r="H7" s="9"/>
    </row>
    <row r="8" spans="1:8" ht="16" thickBot="1" x14ac:dyDescent="0.4">
      <c r="B8" s="95"/>
      <c r="C8" s="96"/>
      <c r="D8" s="96"/>
      <c r="E8" s="96"/>
      <c r="F8" s="96"/>
      <c r="G8" s="109"/>
      <c r="H8" s="12"/>
    </row>
    <row r="9" spans="1:8" ht="15.5" x14ac:dyDescent="0.35">
      <c r="B9" s="13"/>
      <c r="C9" s="13"/>
      <c r="D9" s="13"/>
      <c r="E9" s="13"/>
      <c r="F9" s="13"/>
      <c r="G9" s="100"/>
    </row>
    <row r="10" spans="1:8" x14ac:dyDescent="0.35">
      <c r="B10" s="97"/>
      <c r="C10" s="97"/>
      <c r="D10" s="97"/>
      <c r="E10" s="97"/>
      <c r="F10" s="97"/>
      <c r="G10" s="100"/>
    </row>
    <row r="11" spans="1:8" ht="30.75" customHeight="1" thickBot="1" x14ac:dyDescent="0.4">
      <c r="B11" s="578" t="s">
        <v>75</v>
      </c>
      <c r="C11" s="578"/>
      <c r="D11" s="578"/>
      <c r="E11" s="578"/>
      <c r="F11" s="578"/>
      <c r="G11" s="578"/>
      <c r="H11" s="578"/>
    </row>
    <row r="12" spans="1:8" ht="52.5" thickBot="1" x14ac:dyDescent="0.4">
      <c r="B12" s="102" t="s">
        <v>51</v>
      </c>
      <c r="C12" s="103" t="s">
        <v>52</v>
      </c>
      <c r="D12" s="104" t="s">
        <v>53</v>
      </c>
      <c r="E12" s="104" t="s">
        <v>54</v>
      </c>
      <c r="F12" s="105" t="s">
        <v>55</v>
      </c>
      <c r="G12" s="106" t="s">
        <v>76</v>
      </c>
      <c r="H12" s="106" t="s">
        <v>73</v>
      </c>
    </row>
    <row r="13" spans="1:8" ht="15.5" x14ac:dyDescent="0.35">
      <c r="A13" s="573" t="s">
        <v>56</v>
      </c>
      <c r="B13" s="98"/>
      <c r="C13" s="99"/>
      <c r="D13" s="99"/>
      <c r="E13" s="99"/>
      <c r="F13" s="99"/>
      <c r="G13" s="108"/>
      <c r="H13" s="6"/>
    </row>
    <row r="14" spans="1:8" ht="15.5" x14ac:dyDescent="0.35">
      <c r="A14" s="573"/>
      <c r="B14" s="94"/>
      <c r="C14" s="29"/>
      <c r="D14" s="29"/>
      <c r="E14" s="29"/>
      <c r="F14" s="29"/>
      <c r="G14" s="107"/>
      <c r="H14" s="9"/>
    </row>
    <row r="15" spans="1:8" ht="15.5" x14ac:dyDescent="0.35">
      <c r="A15" s="573"/>
      <c r="B15" s="94"/>
      <c r="C15" s="29"/>
      <c r="D15" s="29"/>
      <c r="E15" s="29"/>
      <c r="F15" s="29"/>
      <c r="G15" s="107"/>
      <c r="H15" s="9"/>
    </row>
    <row r="16" spans="1:8" ht="15.5" x14ac:dyDescent="0.35">
      <c r="A16" s="573"/>
      <c r="B16" s="94"/>
      <c r="C16" s="29"/>
      <c r="D16" s="29"/>
      <c r="E16" s="29"/>
      <c r="F16" s="29"/>
      <c r="G16" s="107"/>
      <c r="H16" s="9"/>
    </row>
    <row r="17" spans="1:8" ht="16" thickBot="1" x14ac:dyDescent="0.4">
      <c r="A17" s="573"/>
      <c r="B17" s="95"/>
      <c r="C17" s="96"/>
      <c r="D17" s="96"/>
      <c r="E17" s="96"/>
      <c r="F17" s="96"/>
      <c r="G17" s="109"/>
      <c r="H17" s="12"/>
    </row>
    <row r="18" spans="1:8" ht="15.75" customHeight="1" x14ac:dyDescent="0.35">
      <c r="A18" s="573" t="s">
        <v>57</v>
      </c>
      <c r="B18" s="98"/>
      <c r="C18" s="99"/>
      <c r="D18" s="99"/>
      <c r="E18" s="99"/>
      <c r="F18" s="99"/>
      <c r="G18" s="108"/>
      <c r="H18" s="6"/>
    </row>
    <row r="19" spans="1:8" ht="15.5" x14ac:dyDescent="0.35">
      <c r="A19" s="573"/>
      <c r="B19" s="94"/>
      <c r="C19" s="29"/>
      <c r="D19" s="29"/>
      <c r="E19" s="29"/>
      <c r="F19" s="29"/>
      <c r="G19" s="107"/>
      <c r="H19" s="9"/>
    </row>
    <row r="20" spans="1:8" ht="15.5" x14ac:dyDescent="0.35">
      <c r="A20" s="573"/>
      <c r="B20" s="94"/>
      <c r="C20" s="29"/>
      <c r="D20" s="29"/>
      <c r="E20" s="29"/>
      <c r="F20" s="29"/>
      <c r="G20" s="107"/>
      <c r="H20" s="9"/>
    </row>
    <row r="21" spans="1:8" ht="15.5" x14ac:dyDescent="0.35">
      <c r="A21" s="573"/>
      <c r="B21" s="94"/>
      <c r="C21" s="29"/>
      <c r="D21" s="29"/>
      <c r="E21" s="29"/>
      <c r="F21" s="29"/>
      <c r="G21" s="107"/>
      <c r="H21" s="9"/>
    </row>
    <row r="22" spans="1:8" ht="16" thickBot="1" x14ac:dyDescent="0.4">
      <c r="A22" s="573"/>
      <c r="B22" s="95"/>
      <c r="C22" s="96"/>
      <c r="D22" s="96"/>
      <c r="E22" s="96"/>
      <c r="F22" s="96"/>
      <c r="G22" s="109"/>
      <c r="H22" s="12"/>
    </row>
    <row r="23" spans="1:8" ht="15.75" customHeight="1" x14ac:dyDescent="0.35">
      <c r="A23" s="573" t="s">
        <v>58</v>
      </c>
      <c r="B23" s="98"/>
      <c r="C23" s="99"/>
      <c r="D23" s="99"/>
      <c r="E23" s="99"/>
      <c r="F23" s="99"/>
      <c r="G23" s="108"/>
      <c r="H23" s="6"/>
    </row>
    <row r="24" spans="1:8" ht="15.5" x14ac:dyDescent="0.35">
      <c r="A24" s="573"/>
      <c r="B24" s="94"/>
      <c r="C24" s="29"/>
      <c r="D24" s="29"/>
      <c r="E24" s="29"/>
      <c r="F24" s="29"/>
      <c r="G24" s="107"/>
      <c r="H24" s="9"/>
    </row>
    <row r="25" spans="1:8" ht="15.5" x14ac:dyDescent="0.35">
      <c r="A25" s="573"/>
      <c r="B25" s="94"/>
      <c r="C25" s="29"/>
      <c r="D25" s="29"/>
      <c r="E25" s="29"/>
      <c r="F25" s="29"/>
      <c r="G25" s="107"/>
      <c r="H25" s="9"/>
    </row>
    <row r="26" spans="1:8" ht="15.5" x14ac:dyDescent="0.35">
      <c r="A26" s="573"/>
      <c r="B26" s="94"/>
      <c r="C26" s="29"/>
      <c r="D26" s="29"/>
      <c r="E26" s="29"/>
      <c r="F26" s="29"/>
      <c r="G26" s="107"/>
      <c r="H26" s="9"/>
    </row>
    <row r="27" spans="1:8" ht="16" thickBot="1" x14ac:dyDescent="0.4">
      <c r="A27" s="573"/>
      <c r="B27" s="95"/>
      <c r="C27" s="96"/>
      <c r="D27" s="96"/>
      <c r="E27" s="96"/>
      <c r="F27" s="96"/>
      <c r="G27" s="109"/>
      <c r="H27" s="12"/>
    </row>
    <row r="28" spans="1:8" ht="15.75" customHeight="1" x14ac:dyDescent="0.35">
      <c r="A28" s="573" t="s">
        <v>59</v>
      </c>
      <c r="B28" s="98"/>
      <c r="C28" s="99"/>
      <c r="D28" s="99"/>
      <c r="E28" s="99"/>
      <c r="F28" s="99"/>
      <c r="G28" s="108"/>
      <c r="H28" s="6"/>
    </row>
    <row r="29" spans="1:8" ht="15.5" x14ac:dyDescent="0.35">
      <c r="A29" s="573"/>
      <c r="B29" s="94"/>
      <c r="C29" s="29"/>
      <c r="D29" s="29"/>
      <c r="E29" s="29"/>
      <c r="F29" s="29"/>
      <c r="G29" s="107"/>
      <c r="H29" s="9"/>
    </row>
    <row r="30" spans="1:8" ht="15.5" x14ac:dyDescent="0.35">
      <c r="A30" s="573"/>
      <c r="B30" s="94"/>
      <c r="C30" s="29"/>
      <c r="D30" s="29"/>
      <c r="E30" s="29"/>
      <c r="F30" s="29"/>
      <c r="G30" s="107"/>
      <c r="H30" s="9"/>
    </row>
    <row r="31" spans="1:8" ht="15.5" x14ac:dyDescent="0.35">
      <c r="A31" s="573"/>
      <c r="B31" s="94"/>
      <c r="C31" s="29"/>
      <c r="D31" s="29"/>
      <c r="E31" s="29"/>
      <c r="F31" s="29"/>
      <c r="G31" s="107"/>
      <c r="H31" s="9"/>
    </row>
    <row r="32" spans="1:8" ht="16" thickBot="1" x14ac:dyDescent="0.4">
      <c r="A32" s="573"/>
      <c r="B32" s="95"/>
      <c r="C32" s="96"/>
      <c r="D32" s="96"/>
      <c r="E32" s="96"/>
      <c r="F32" s="96"/>
      <c r="G32" s="109"/>
      <c r="H32" s="12"/>
    </row>
    <row r="33" spans="1:8" ht="15.75" customHeight="1" x14ac:dyDescent="0.35">
      <c r="A33" s="573" t="s">
        <v>60</v>
      </c>
      <c r="B33" s="98"/>
      <c r="C33" s="99"/>
      <c r="D33" s="99"/>
      <c r="E33" s="99"/>
      <c r="F33" s="99"/>
      <c r="G33" s="108"/>
      <c r="H33" s="6"/>
    </row>
    <row r="34" spans="1:8" ht="15.5" x14ac:dyDescent="0.35">
      <c r="A34" s="573"/>
      <c r="B34" s="94"/>
      <c r="C34" s="29"/>
      <c r="D34" s="29"/>
      <c r="E34" s="29"/>
      <c r="F34" s="29"/>
      <c r="G34" s="107"/>
      <c r="H34" s="9"/>
    </row>
    <row r="35" spans="1:8" ht="15.5" x14ac:dyDescent="0.35">
      <c r="A35" s="573"/>
      <c r="B35" s="94"/>
      <c r="C35" s="29"/>
      <c r="D35" s="29"/>
      <c r="E35" s="29"/>
      <c r="F35" s="29"/>
      <c r="G35" s="107"/>
      <c r="H35" s="9"/>
    </row>
    <row r="36" spans="1:8" ht="15.5" x14ac:dyDescent="0.35">
      <c r="A36" s="573"/>
      <c r="B36" s="94"/>
      <c r="C36" s="29"/>
      <c r="D36" s="29"/>
      <c r="E36" s="29"/>
      <c r="F36" s="29"/>
      <c r="G36" s="107"/>
      <c r="H36" s="9"/>
    </row>
    <row r="37" spans="1:8" ht="16" thickBot="1" x14ac:dyDescent="0.4">
      <c r="A37" s="573"/>
      <c r="B37" s="95"/>
      <c r="C37" s="96"/>
      <c r="D37" s="96"/>
      <c r="E37" s="96"/>
      <c r="F37" s="96"/>
      <c r="G37" s="109"/>
      <c r="H37" s="12"/>
    </row>
    <row r="38" spans="1:8" ht="15.75" customHeight="1" x14ac:dyDescent="0.35">
      <c r="A38" s="573" t="s">
        <v>61</v>
      </c>
      <c r="B38" s="98"/>
      <c r="C38" s="99"/>
      <c r="D38" s="99"/>
      <c r="E38" s="99"/>
      <c r="F38" s="99"/>
      <c r="G38" s="108"/>
      <c r="H38" s="6"/>
    </row>
    <row r="39" spans="1:8" ht="15.5" x14ac:dyDescent="0.35">
      <c r="A39" s="573"/>
      <c r="B39" s="94"/>
      <c r="C39" s="29"/>
      <c r="D39" s="29"/>
      <c r="E39" s="29"/>
      <c r="F39" s="29"/>
      <c r="G39" s="107"/>
      <c r="H39" s="9"/>
    </row>
    <row r="40" spans="1:8" ht="15.5" x14ac:dyDescent="0.35">
      <c r="A40" s="573"/>
      <c r="B40" s="94"/>
      <c r="C40" s="29"/>
      <c r="D40" s="29"/>
      <c r="E40" s="29"/>
      <c r="F40" s="29"/>
      <c r="G40" s="107"/>
      <c r="H40" s="9"/>
    </row>
    <row r="41" spans="1:8" ht="15.5" x14ac:dyDescent="0.35">
      <c r="A41" s="573"/>
      <c r="B41" s="94"/>
      <c r="C41" s="29"/>
      <c r="D41" s="29"/>
      <c r="E41" s="29"/>
      <c r="F41" s="29"/>
      <c r="G41" s="107"/>
      <c r="H41" s="9"/>
    </row>
    <row r="42" spans="1:8" ht="16" thickBot="1" x14ac:dyDescent="0.4">
      <c r="A42" s="573"/>
      <c r="B42" s="95"/>
      <c r="C42" s="96"/>
      <c r="D42" s="96"/>
      <c r="E42" s="96"/>
      <c r="F42" s="96"/>
      <c r="G42" s="109"/>
      <c r="H42" s="12"/>
    </row>
    <row r="43" spans="1:8" ht="15.75" customHeight="1" x14ac:dyDescent="0.35">
      <c r="A43" s="573" t="s">
        <v>62</v>
      </c>
      <c r="B43" s="98"/>
      <c r="C43" s="99"/>
      <c r="D43" s="99"/>
      <c r="E43" s="99"/>
      <c r="F43" s="99"/>
      <c r="G43" s="108"/>
      <c r="H43" s="6"/>
    </row>
    <row r="44" spans="1:8" ht="15.5" x14ac:dyDescent="0.35">
      <c r="A44" s="573"/>
      <c r="B44" s="94"/>
      <c r="C44" s="29"/>
      <c r="D44" s="29"/>
      <c r="E44" s="29"/>
      <c r="F44" s="29"/>
      <c r="G44" s="107"/>
      <c r="H44" s="9"/>
    </row>
    <row r="45" spans="1:8" ht="15.5" x14ac:dyDescent="0.35">
      <c r="A45" s="573"/>
      <c r="B45" s="94"/>
      <c r="C45" s="29"/>
      <c r="D45" s="29"/>
      <c r="E45" s="29"/>
      <c r="F45" s="29"/>
      <c r="G45" s="107"/>
      <c r="H45" s="9"/>
    </row>
    <row r="46" spans="1:8" ht="15.5" x14ac:dyDescent="0.35">
      <c r="A46" s="573"/>
      <c r="B46" s="94"/>
      <c r="C46" s="29"/>
      <c r="D46" s="29"/>
      <c r="E46" s="29"/>
      <c r="F46" s="29"/>
      <c r="G46" s="107"/>
      <c r="H46" s="9"/>
    </row>
    <row r="47" spans="1:8" ht="16" thickBot="1" x14ac:dyDescent="0.4">
      <c r="A47" s="573"/>
      <c r="B47" s="95"/>
      <c r="C47" s="96"/>
      <c r="D47" s="96"/>
      <c r="E47" s="96"/>
      <c r="F47" s="96"/>
      <c r="G47" s="109"/>
      <c r="H47" s="12"/>
    </row>
    <row r="48" spans="1:8" ht="15.75" customHeight="1" x14ac:dyDescent="0.35">
      <c r="A48" s="573" t="s">
        <v>63</v>
      </c>
      <c r="B48" s="98"/>
      <c r="C48" s="99"/>
      <c r="D48" s="99"/>
      <c r="E48" s="99"/>
      <c r="F48" s="99"/>
      <c r="G48" s="108"/>
      <c r="H48" s="6"/>
    </row>
    <row r="49" spans="1:8" ht="15.5" x14ac:dyDescent="0.35">
      <c r="A49" s="573"/>
      <c r="B49" s="94"/>
      <c r="C49" s="29"/>
      <c r="D49" s="29"/>
      <c r="E49" s="29"/>
      <c r="F49" s="29"/>
      <c r="G49" s="107"/>
      <c r="H49" s="9"/>
    </row>
    <row r="50" spans="1:8" ht="15.5" x14ac:dyDescent="0.35">
      <c r="A50" s="573"/>
      <c r="B50" s="94"/>
      <c r="C50" s="29"/>
      <c r="D50" s="29"/>
      <c r="E50" s="29"/>
      <c r="F50" s="29"/>
      <c r="G50" s="107"/>
      <c r="H50" s="9"/>
    </row>
    <row r="51" spans="1:8" ht="15.5" x14ac:dyDescent="0.35">
      <c r="A51" s="573"/>
      <c r="B51" s="94"/>
      <c r="C51" s="29"/>
      <c r="D51" s="29"/>
      <c r="E51" s="29"/>
      <c r="F51" s="29"/>
      <c r="G51" s="107"/>
      <c r="H51" s="9"/>
    </row>
    <row r="52" spans="1:8" ht="16" thickBot="1" x14ac:dyDescent="0.4">
      <c r="A52" s="573"/>
      <c r="B52" s="95"/>
      <c r="C52" s="96"/>
      <c r="D52" s="96"/>
      <c r="E52" s="96"/>
      <c r="F52" s="96"/>
      <c r="G52" s="109"/>
      <c r="H52" s="12"/>
    </row>
    <row r="53" spans="1:8" ht="15.5" x14ac:dyDescent="0.35">
      <c r="A53" s="573" t="s">
        <v>64</v>
      </c>
      <c r="B53" s="98"/>
      <c r="C53" s="99"/>
      <c r="D53" s="99"/>
      <c r="E53" s="99"/>
      <c r="F53" s="99"/>
      <c r="G53" s="108"/>
      <c r="H53" s="6"/>
    </row>
    <row r="54" spans="1:8" ht="15.5" x14ac:dyDescent="0.35">
      <c r="A54" s="574"/>
      <c r="B54" s="94"/>
      <c r="C54" s="29"/>
      <c r="D54" s="29"/>
      <c r="E54" s="29"/>
      <c r="F54" s="29"/>
      <c r="G54" s="107"/>
      <c r="H54" s="9"/>
    </row>
    <row r="55" spans="1:8" ht="15.5" x14ac:dyDescent="0.35">
      <c r="A55" s="574"/>
      <c r="B55" s="94"/>
      <c r="C55" s="29"/>
      <c r="D55" s="29"/>
      <c r="E55" s="29"/>
      <c r="F55" s="29"/>
      <c r="G55" s="107"/>
      <c r="H55" s="9"/>
    </row>
    <row r="56" spans="1:8" ht="15.5" x14ac:dyDescent="0.35">
      <c r="A56" s="574"/>
      <c r="B56" s="94"/>
      <c r="C56" s="29"/>
      <c r="D56" s="29"/>
      <c r="E56" s="29"/>
      <c r="F56" s="29"/>
      <c r="G56" s="107"/>
      <c r="H56" s="9"/>
    </row>
    <row r="57" spans="1:8" ht="16" thickBot="1" x14ac:dyDescent="0.4">
      <c r="A57" s="574"/>
      <c r="B57" s="95"/>
      <c r="C57" s="96"/>
      <c r="D57" s="96"/>
      <c r="E57" s="96"/>
      <c r="F57" s="96"/>
      <c r="G57" s="109"/>
      <c r="H57" s="12"/>
    </row>
    <row r="58" spans="1:8" ht="15.75" customHeight="1" x14ac:dyDescent="0.35">
      <c r="A58" s="573" t="s">
        <v>65</v>
      </c>
      <c r="B58" s="98"/>
      <c r="C58" s="99"/>
      <c r="D58" s="99"/>
      <c r="E58" s="99"/>
      <c r="F58" s="99"/>
      <c r="G58" s="108"/>
      <c r="H58" s="6"/>
    </row>
    <row r="59" spans="1:8" ht="15.5" x14ac:dyDescent="0.35">
      <c r="A59" s="574"/>
      <c r="B59" s="94"/>
      <c r="C59" s="29"/>
      <c r="D59" s="29"/>
      <c r="E59" s="29"/>
      <c r="F59" s="29"/>
      <c r="G59" s="107"/>
      <c r="H59" s="9"/>
    </row>
    <row r="60" spans="1:8" ht="15.5" x14ac:dyDescent="0.35">
      <c r="A60" s="574"/>
      <c r="B60" s="94"/>
      <c r="C60" s="29"/>
      <c r="D60" s="29"/>
      <c r="E60" s="29"/>
      <c r="F60" s="29"/>
      <c r="G60" s="107"/>
      <c r="H60" s="9"/>
    </row>
    <row r="61" spans="1:8" ht="15.5" x14ac:dyDescent="0.35">
      <c r="A61" s="574"/>
      <c r="B61" s="94"/>
      <c r="C61" s="29"/>
      <c r="D61" s="29"/>
      <c r="E61" s="29"/>
      <c r="F61" s="29"/>
      <c r="G61" s="107"/>
      <c r="H61" s="9"/>
    </row>
    <row r="62" spans="1:8" ht="16" thickBot="1" x14ac:dyDescent="0.4">
      <c r="A62" s="574"/>
      <c r="B62" s="95"/>
      <c r="C62" s="96"/>
      <c r="D62" s="96"/>
      <c r="E62" s="96"/>
      <c r="F62" s="96"/>
      <c r="G62" s="109"/>
      <c r="H62" s="12"/>
    </row>
    <row r="63" spans="1:8" x14ac:dyDescent="0.35">
      <c r="B63" s="97"/>
      <c r="C63" s="97"/>
      <c r="D63" s="97"/>
      <c r="E63" s="97"/>
      <c r="F63" s="97"/>
      <c r="G63" s="100"/>
    </row>
    <row r="64" spans="1:8" x14ac:dyDescent="0.35">
      <c r="B64" s="97"/>
      <c r="C64" s="97"/>
      <c r="D64" s="97"/>
      <c r="E64" s="97"/>
      <c r="F64" s="97"/>
      <c r="G64" s="100"/>
    </row>
    <row r="65" spans="1:8" ht="33.75" customHeight="1" thickBot="1" x14ac:dyDescent="0.4">
      <c r="B65" s="578" t="s">
        <v>66</v>
      </c>
      <c r="C65" s="578"/>
      <c r="D65" s="578"/>
      <c r="E65" s="578"/>
      <c r="F65" s="578"/>
      <c r="G65" s="578"/>
      <c r="H65" s="578"/>
    </row>
    <row r="66" spans="1:8" ht="63.75" customHeight="1" thickBot="1" x14ac:dyDescent="0.4">
      <c r="B66" s="102" t="s">
        <v>67</v>
      </c>
      <c r="C66" s="103" t="s">
        <v>68</v>
      </c>
      <c r="D66" s="104" t="s">
        <v>69</v>
      </c>
      <c r="E66" s="104" t="s">
        <v>70</v>
      </c>
      <c r="F66" s="105" t="s">
        <v>71</v>
      </c>
      <c r="G66" s="106" t="s">
        <v>77</v>
      </c>
      <c r="H66" s="106" t="s">
        <v>74</v>
      </c>
    </row>
    <row r="67" spans="1:8" ht="15.75" customHeight="1" x14ac:dyDescent="0.35">
      <c r="A67" s="573" t="s">
        <v>56</v>
      </c>
      <c r="B67" s="98"/>
      <c r="C67" s="99"/>
      <c r="D67" s="99"/>
      <c r="E67" s="99"/>
      <c r="F67" s="99"/>
      <c r="G67" s="108"/>
      <c r="H67" s="6"/>
    </row>
    <row r="68" spans="1:8" ht="15.5" x14ac:dyDescent="0.35">
      <c r="A68" s="573"/>
      <c r="B68" s="94"/>
      <c r="C68" s="29"/>
      <c r="D68" s="29"/>
      <c r="E68" s="29"/>
      <c r="F68" s="29"/>
      <c r="G68" s="107"/>
      <c r="H68" s="9"/>
    </row>
    <row r="69" spans="1:8" ht="15.5" x14ac:dyDescent="0.35">
      <c r="A69" s="573"/>
      <c r="B69" s="94"/>
      <c r="C69" s="29"/>
      <c r="D69" s="29"/>
      <c r="E69" s="29"/>
      <c r="F69" s="29"/>
      <c r="G69" s="107"/>
      <c r="H69" s="9"/>
    </row>
    <row r="70" spans="1:8" ht="15.5" x14ac:dyDescent="0.35">
      <c r="A70" s="573"/>
      <c r="B70" s="94"/>
      <c r="C70" s="29"/>
      <c r="D70" s="29"/>
      <c r="E70" s="29"/>
      <c r="F70" s="29"/>
      <c r="G70" s="107"/>
      <c r="H70" s="9"/>
    </row>
    <row r="71" spans="1:8" ht="16" thickBot="1" x14ac:dyDescent="0.4">
      <c r="A71" s="573"/>
      <c r="B71" s="110"/>
      <c r="C71" s="111"/>
      <c r="D71" s="111"/>
      <c r="E71" s="111"/>
      <c r="F71" s="111"/>
      <c r="G71" s="112"/>
      <c r="H71" s="113"/>
    </row>
    <row r="72" spans="1:8" ht="15.75" customHeight="1" x14ac:dyDescent="0.35">
      <c r="A72" s="573" t="s">
        <v>57</v>
      </c>
      <c r="B72" s="98"/>
      <c r="C72" s="99"/>
      <c r="D72" s="99"/>
      <c r="E72" s="99"/>
      <c r="F72" s="99"/>
      <c r="G72" s="108"/>
      <c r="H72" s="6"/>
    </row>
    <row r="73" spans="1:8" ht="15.5" x14ac:dyDescent="0.35">
      <c r="A73" s="573"/>
      <c r="B73" s="94"/>
      <c r="C73" s="29"/>
      <c r="D73" s="29"/>
      <c r="E73" s="29"/>
      <c r="F73" s="29"/>
      <c r="G73" s="107"/>
      <c r="H73" s="9"/>
    </row>
    <row r="74" spans="1:8" ht="15.5" x14ac:dyDescent="0.35">
      <c r="A74" s="573"/>
      <c r="B74" s="94"/>
      <c r="C74" s="29"/>
      <c r="D74" s="29"/>
      <c r="E74" s="29"/>
      <c r="F74" s="29"/>
      <c r="G74" s="107"/>
      <c r="H74" s="9"/>
    </row>
    <row r="75" spans="1:8" ht="15.5" x14ac:dyDescent="0.35">
      <c r="A75" s="573"/>
      <c r="B75" s="94"/>
      <c r="C75" s="29"/>
      <c r="D75" s="29"/>
      <c r="E75" s="29"/>
      <c r="F75" s="29"/>
      <c r="G75" s="107"/>
      <c r="H75" s="9"/>
    </row>
    <row r="76" spans="1:8" ht="16" thickBot="1" x14ac:dyDescent="0.4">
      <c r="A76" s="573"/>
      <c r="B76" s="110"/>
      <c r="C76" s="111"/>
      <c r="D76" s="111"/>
      <c r="E76" s="111"/>
      <c r="F76" s="111"/>
      <c r="G76" s="112"/>
      <c r="H76" s="113"/>
    </row>
    <row r="77" spans="1:8" ht="15.75" customHeight="1" x14ac:dyDescent="0.35">
      <c r="A77" s="573" t="s">
        <v>58</v>
      </c>
      <c r="B77" s="98"/>
      <c r="C77" s="99"/>
      <c r="D77" s="99"/>
      <c r="E77" s="99"/>
      <c r="F77" s="99"/>
      <c r="G77" s="108"/>
      <c r="H77" s="6"/>
    </row>
    <row r="78" spans="1:8" ht="15.5" x14ac:dyDescent="0.35">
      <c r="A78" s="573"/>
      <c r="B78" s="94"/>
      <c r="C78" s="29"/>
      <c r="D78" s="29"/>
      <c r="E78" s="29"/>
      <c r="F78" s="29"/>
      <c r="G78" s="107"/>
      <c r="H78" s="9"/>
    </row>
    <row r="79" spans="1:8" ht="15.5" x14ac:dyDescent="0.35">
      <c r="A79" s="573"/>
      <c r="B79" s="94"/>
      <c r="C79" s="29"/>
      <c r="D79" s="29"/>
      <c r="E79" s="29"/>
      <c r="F79" s="29"/>
      <c r="G79" s="107"/>
      <c r="H79" s="9"/>
    </row>
    <row r="80" spans="1:8" ht="15.5" x14ac:dyDescent="0.35">
      <c r="A80" s="573"/>
      <c r="B80" s="94"/>
      <c r="C80" s="29"/>
      <c r="D80" s="29"/>
      <c r="E80" s="29"/>
      <c r="F80" s="29"/>
      <c r="G80" s="107"/>
      <c r="H80" s="9"/>
    </row>
    <row r="81" spans="1:8" ht="16" thickBot="1" x14ac:dyDescent="0.4">
      <c r="A81" s="573"/>
      <c r="B81" s="110"/>
      <c r="C81" s="111"/>
      <c r="D81" s="111"/>
      <c r="E81" s="111"/>
      <c r="F81" s="111"/>
      <c r="G81" s="112"/>
      <c r="H81" s="113"/>
    </row>
    <row r="82" spans="1:8" ht="15.75" customHeight="1" x14ac:dyDescent="0.35">
      <c r="A82" s="573" t="s">
        <v>59</v>
      </c>
      <c r="B82" s="98"/>
      <c r="C82" s="99"/>
      <c r="D82" s="99"/>
      <c r="E82" s="99"/>
      <c r="F82" s="99"/>
      <c r="G82" s="108"/>
      <c r="H82" s="6"/>
    </row>
    <row r="83" spans="1:8" ht="15.5" x14ac:dyDescent="0.35">
      <c r="A83" s="573"/>
      <c r="B83" s="94"/>
      <c r="C83" s="29"/>
      <c r="D83" s="29"/>
      <c r="E83" s="29"/>
      <c r="F83" s="29"/>
      <c r="G83" s="107"/>
      <c r="H83" s="9"/>
    </row>
    <row r="84" spans="1:8" ht="15.5" x14ac:dyDescent="0.35">
      <c r="A84" s="573"/>
      <c r="B84" s="94"/>
      <c r="C84" s="29"/>
      <c r="D84" s="29"/>
      <c r="E84" s="29"/>
      <c r="F84" s="29"/>
      <c r="G84" s="107"/>
      <c r="H84" s="9"/>
    </row>
    <row r="85" spans="1:8" ht="15.5" x14ac:dyDescent="0.35">
      <c r="A85" s="573"/>
      <c r="B85" s="94"/>
      <c r="C85" s="29"/>
      <c r="D85" s="29"/>
      <c r="E85" s="29"/>
      <c r="F85" s="29"/>
      <c r="G85" s="107"/>
      <c r="H85" s="9"/>
    </row>
    <row r="86" spans="1:8" ht="16" thickBot="1" x14ac:dyDescent="0.4">
      <c r="A86" s="573"/>
      <c r="B86" s="110"/>
      <c r="C86" s="111"/>
      <c r="D86" s="111"/>
      <c r="E86" s="111"/>
      <c r="F86" s="111"/>
      <c r="G86" s="112"/>
      <c r="H86" s="113"/>
    </row>
    <row r="87" spans="1:8" ht="15.75" customHeight="1" x14ac:dyDescent="0.35">
      <c r="A87" s="573" t="s">
        <v>60</v>
      </c>
      <c r="B87" s="98"/>
      <c r="C87" s="99"/>
      <c r="D87" s="99"/>
      <c r="E87" s="99"/>
      <c r="F87" s="99"/>
      <c r="G87" s="108"/>
      <c r="H87" s="6"/>
    </row>
    <row r="88" spans="1:8" ht="15.5" x14ac:dyDescent="0.35">
      <c r="A88" s="573"/>
      <c r="B88" s="94"/>
      <c r="C88" s="29"/>
      <c r="D88" s="29"/>
      <c r="E88" s="29"/>
      <c r="F88" s="29"/>
      <c r="G88" s="107"/>
      <c r="H88" s="9"/>
    </row>
    <row r="89" spans="1:8" ht="15.5" x14ac:dyDescent="0.35">
      <c r="A89" s="573"/>
      <c r="B89" s="94"/>
      <c r="C89" s="29"/>
      <c r="D89" s="29"/>
      <c r="E89" s="29"/>
      <c r="F89" s="29"/>
      <c r="G89" s="107"/>
      <c r="H89" s="9"/>
    </row>
    <row r="90" spans="1:8" ht="15.5" x14ac:dyDescent="0.35">
      <c r="A90" s="573"/>
      <c r="B90" s="94"/>
      <c r="C90" s="29"/>
      <c r="D90" s="29"/>
      <c r="E90" s="29"/>
      <c r="F90" s="29"/>
      <c r="G90" s="107"/>
      <c r="H90" s="9"/>
    </row>
    <row r="91" spans="1:8" ht="16" thickBot="1" x14ac:dyDescent="0.4">
      <c r="A91" s="573"/>
      <c r="B91" s="110"/>
      <c r="C91" s="111"/>
      <c r="D91" s="111"/>
      <c r="E91" s="111"/>
      <c r="F91" s="111"/>
      <c r="G91" s="112"/>
      <c r="H91" s="113"/>
    </row>
    <row r="92" spans="1:8" ht="15.75" customHeight="1" x14ac:dyDescent="0.35">
      <c r="A92" s="573" t="s">
        <v>61</v>
      </c>
      <c r="B92" s="98"/>
      <c r="C92" s="99"/>
      <c r="D92" s="99"/>
      <c r="E92" s="99"/>
      <c r="F92" s="99"/>
      <c r="G92" s="108"/>
      <c r="H92" s="6"/>
    </row>
    <row r="93" spans="1:8" ht="15.5" x14ac:dyDescent="0.35">
      <c r="A93" s="573"/>
      <c r="B93" s="94"/>
      <c r="C93" s="29"/>
      <c r="D93" s="29"/>
      <c r="E93" s="29"/>
      <c r="F93" s="29"/>
      <c r="G93" s="107"/>
      <c r="H93" s="9"/>
    </row>
    <row r="94" spans="1:8" ht="15.5" x14ac:dyDescent="0.35">
      <c r="A94" s="573"/>
      <c r="B94" s="94"/>
      <c r="C94" s="29"/>
      <c r="D94" s="29"/>
      <c r="E94" s="29"/>
      <c r="F94" s="29"/>
      <c r="G94" s="107"/>
      <c r="H94" s="9"/>
    </row>
    <row r="95" spans="1:8" ht="15.5" x14ac:dyDescent="0.35">
      <c r="A95" s="573"/>
      <c r="B95" s="94"/>
      <c r="C95" s="29"/>
      <c r="D95" s="29"/>
      <c r="E95" s="29"/>
      <c r="F95" s="29"/>
      <c r="G95" s="107"/>
      <c r="H95" s="9"/>
    </row>
    <row r="96" spans="1:8" ht="16" thickBot="1" x14ac:dyDescent="0.4">
      <c r="A96" s="573"/>
      <c r="B96" s="110"/>
      <c r="C96" s="111"/>
      <c r="D96" s="111"/>
      <c r="E96" s="111"/>
      <c r="F96" s="111"/>
      <c r="G96" s="112"/>
      <c r="H96" s="113"/>
    </row>
    <row r="97" spans="1:8" ht="15.75" customHeight="1" x14ac:dyDescent="0.35">
      <c r="A97" s="573" t="s">
        <v>62</v>
      </c>
      <c r="B97" s="98"/>
      <c r="C97" s="99"/>
      <c r="D97" s="99"/>
      <c r="E97" s="99"/>
      <c r="F97" s="99"/>
      <c r="G97" s="108"/>
      <c r="H97" s="6"/>
    </row>
    <row r="98" spans="1:8" ht="15.5" x14ac:dyDescent="0.35">
      <c r="A98" s="573"/>
      <c r="B98" s="94"/>
      <c r="C98" s="29"/>
      <c r="D98" s="29"/>
      <c r="E98" s="29"/>
      <c r="F98" s="29"/>
      <c r="G98" s="107"/>
      <c r="H98" s="9"/>
    </row>
    <row r="99" spans="1:8" ht="15.5" x14ac:dyDescent="0.35">
      <c r="A99" s="573"/>
      <c r="B99" s="94"/>
      <c r="C99" s="29"/>
      <c r="D99" s="29"/>
      <c r="E99" s="29"/>
      <c r="F99" s="29"/>
      <c r="G99" s="107"/>
      <c r="H99" s="9"/>
    </row>
    <row r="100" spans="1:8" ht="15.5" x14ac:dyDescent="0.35">
      <c r="A100" s="573"/>
      <c r="B100" s="94"/>
      <c r="C100" s="29"/>
      <c r="D100" s="29"/>
      <c r="E100" s="29"/>
      <c r="F100" s="29"/>
      <c r="G100" s="107"/>
      <c r="H100" s="9"/>
    </row>
    <row r="101" spans="1:8" ht="16" thickBot="1" x14ac:dyDescent="0.4">
      <c r="A101" s="573"/>
      <c r="B101" s="110"/>
      <c r="C101" s="111"/>
      <c r="D101" s="111"/>
      <c r="E101" s="111"/>
      <c r="F101" s="111"/>
      <c r="G101" s="112"/>
      <c r="H101" s="113"/>
    </row>
    <row r="102" spans="1:8" ht="15.75" customHeight="1" x14ac:dyDescent="0.35">
      <c r="A102" s="573" t="s">
        <v>63</v>
      </c>
      <c r="B102" s="98"/>
      <c r="C102" s="99"/>
      <c r="D102" s="99"/>
      <c r="E102" s="99"/>
      <c r="F102" s="99"/>
      <c r="G102" s="108"/>
      <c r="H102" s="6"/>
    </row>
    <row r="103" spans="1:8" ht="15.5" x14ac:dyDescent="0.35">
      <c r="A103" s="573"/>
      <c r="B103" s="94"/>
      <c r="C103" s="29"/>
      <c r="D103" s="29"/>
      <c r="E103" s="29"/>
      <c r="F103" s="29"/>
      <c r="G103" s="107"/>
      <c r="H103" s="9"/>
    </row>
    <row r="104" spans="1:8" ht="15.5" x14ac:dyDescent="0.35">
      <c r="A104" s="573"/>
      <c r="B104" s="94"/>
      <c r="C104" s="29"/>
      <c r="D104" s="29"/>
      <c r="E104" s="29"/>
      <c r="F104" s="29"/>
      <c r="G104" s="107"/>
      <c r="H104" s="9"/>
    </row>
    <row r="105" spans="1:8" ht="15.5" x14ac:dyDescent="0.35">
      <c r="A105" s="573"/>
      <c r="B105" s="94"/>
      <c r="C105" s="29"/>
      <c r="D105" s="29"/>
      <c r="E105" s="29"/>
      <c r="F105" s="29"/>
      <c r="G105" s="107"/>
      <c r="H105" s="9"/>
    </row>
    <row r="106" spans="1:8" ht="16" thickBot="1" x14ac:dyDescent="0.4">
      <c r="A106" s="573"/>
      <c r="B106" s="110"/>
      <c r="C106" s="111"/>
      <c r="D106" s="111"/>
      <c r="E106" s="111"/>
      <c r="F106" s="111"/>
      <c r="G106" s="112"/>
      <c r="H106" s="113"/>
    </row>
    <row r="107" spans="1:8" ht="15.5" x14ac:dyDescent="0.35">
      <c r="A107" s="573" t="s">
        <v>64</v>
      </c>
      <c r="B107" s="98"/>
      <c r="C107" s="99"/>
      <c r="D107" s="99"/>
      <c r="E107" s="99"/>
      <c r="F107" s="99"/>
      <c r="G107" s="108"/>
      <c r="H107" s="6"/>
    </row>
    <row r="108" spans="1:8" ht="15.5" x14ac:dyDescent="0.35">
      <c r="A108" s="574"/>
      <c r="B108" s="94"/>
      <c r="C108" s="29"/>
      <c r="D108" s="29"/>
      <c r="E108" s="29"/>
      <c r="F108" s="29"/>
      <c r="G108" s="107"/>
      <c r="H108" s="9"/>
    </row>
    <row r="109" spans="1:8" ht="15.5" x14ac:dyDescent="0.35">
      <c r="A109" s="574"/>
      <c r="B109" s="94"/>
      <c r="C109" s="29"/>
      <c r="D109" s="29"/>
      <c r="E109" s="29"/>
      <c r="F109" s="29"/>
      <c r="G109" s="107"/>
      <c r="H109" s="9"/>
    </row>
    <row r="110" spans="1:8" ht="15.5" x14ac:dyDescent="0.35">
      <c r="A110" s="574"/>
      <c r="B110" s="94"/>
      <c r="C110" s="29"/>
      <c r="D110" s="29"/>
      <c r="E110" s="29"/>
      <c r="F110" s="29"/>
      <c r="G110" s="107"/>
      <c r="H110" s="9"/>
    </row>
    <row r="111" spans="1:8" ht="16" thickBot="1" x14ac:dyDescent="0.4">
      <c r="A111" s="574"/>
      <c r="B111" s="110"/>
      <c r="C111" s="111"/>
      <c r="D111" s="111"/>
      <c r="E111" s="111"/>
      <c r="F111" s="111"/>
      <c r="G111" s="112"/>
      <c r="H111" s="113"/>
    </row>
    <row r="112" spans="1:8" ht="15.75" customHeight="1" x14ac:dyDescent="0.35">
      <c r="A112" s="573" t="s">
        <v>65</v>
      </c>
      <c r="B112" s="98"/>
      <c r="C112" s="99"/>
      <c r="D112" s="99"/>
      <c r="E112" s="99"/>
      <c r="F112" s="99"/>
      <c r="G112" s="108"/>
      <c r="H112" s="6"/>
    </row>
    <row r="113" spans="1:8" ht="15.5" x14ac:dyDescent="0.35">
      <c r="A113" s="574"/>
      <c r="B113" s="94"/>
      <c r="C113" s="29"/>
      <c r="D113" s="29"/>
      <c r="E113" s="29"/>
      <c r="F113" s="29"/>
      <c r="G113" s="107"/>
      <c r="H113" s="9"/>
    </row>
    <row r="114" spans="1:8" ht="15.5" x14ac:dyDescent="0.35">
      <c r="A114" s="574"/>
      <c r="B114" s="94"/>
      <c r="C114" s="29"/>
      <c r="D114" s="29"/>
      <c r="E114" s="29"/>
      <c r="F114" s="29"/>
      <c r="G114" s="107"/>
      <c r="H114" s="9"/>
    </row>
    <row r="115" spans="1:8" ht="15.5" x14ac:dyDescent="0.35">
      <c r="A115" s="574"/>
      <c r="B115" s="94"/>
      <c r="C115" s="29"/>
      <c r="D115" s="29"/>
      <c r="E115" s="29"/>
      <c r="F115" s="29"/>
      <c r="G115" s="107"/>
      <c r="H115" s="9"/>
    </row>
    <row r="116" spans="1:8" ht="16" thickBot="1" x14ac:dyDescent="0.4">
      <c r="A116" s="574"/>
      <c r="B116" s="95"/>
      <c r="C116" s="96"/>
      <c r="D116" s="96"/>
      <c r="E116" s="96"/>
      <c r="F116" s="96"/>
      <c r="G116" s="109"/>
      <c r="H116" s="12"/>
    </row>
    <row r="118" spans="1:8" ht="94.5" customHeight="1" x14ac:dyDescent="0.35">
      <c r="B118" s="576" t="s">
        <v>78</v>
      </c>
      <c r="C118" s="576"/>
      <c r="D118" s="576"/>
      <c r="E118" s="576"/>
      <c r="F118" s="576"/>
      <c r="G118" s="576"/>
      <c r="H118" s="576"/>
    </row>
  </sheetData>
  <mergeCells count="25">
    <mergeCell ref="A77:A81"/>
    <mergeCell ref="B11:H11"/>
    <mergeCell ref="A13:A17"/>
    <mergeCell ref="A18:A22"/>
    <mergeCell ref="A23:A27"/>
    <mergeCell ref="B1:H1"/>
    <mergeCell ref="B118:H118"/>
    <mergeCell ref="A92:A96"/>
    <mergeCell ref="A97:A101"/>
    <mergeCell ref="A102:A106"/>
    <mergeCell ref="A107:A111"/>
    <mergeCell ref="A112:A116"/>
    <mergeCell ref="B2:H2"/>
    <mergeCell ref="B65:H65"/>
    <mergeCell ref="A67:A71"/>
    <mergeCell ref="A28:A32"/>
    <mergeCell ref="A82:A86"/>
    <mergeCell ref="A87:A91"/>
    <mergeCell ref="A33:A37"/>
    <mergeCell ref="A38:A42"/>
    <mergeCell ref="A43:A47"/>
    <mergeCell ref="A48:A52"/>
    <mergeCell ref="A53:A57"/>
    <mergeCell ref="A58:A62"/>
    <mergeCell ref="A72:A76"/>
  </mergeCells>
  <dataValidations count="3">
    <dataValidation type="list" allowBlank="1" showInputMessage="1" showErrorMessage="1" sqref="G13:G62">
      <formula1>"ДА, """""</formula1>
    </dataValidation>
    <dataValidation type="list" allowBlank="1" showInputMessage="1" showErrorMessage="1" sqref="H4:H8 H67:H116 H13:H62">
      <formula1>"ЕС, трета страна, """","</formula1>
    </dataValidation>
    <dataValidation type="list" allowBlank="1" showInputMessage="1" showErrorMessage="1" sqref="G4:G8 G67:G116">
      <formula1>"ДА, """","</formula1>
    </dataValidation>
  </dataValidations>
  <pageMargins left="0.7" right="0.7" top="0.75" bottom="0.75" header="0.3" footer="0.3"/>
  <pageSetup scale="67" orientation="landscape" r:id="rId1"/>
  <rowBreaks count="1" manualBreakCount="1">
    <brk id="4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zoomScaleNormal="100" workbookViewId="0">
      <selection activeCell="K99" sqref="K99"/>
    </sheetView>
  </sheetViews>
  <sheetFormatPr defaultRowHeight="14.5" x14ac:dyDescent="0.35"/>
  <cols>
    <col min="2" max="2" width="27.54296875" customWidth="1"/>
    <col min="3" max="3" width="17.81640625" customWidth="1"/>
    <col min="7" max="7" width="12.26953125" customWidth="1"/>
  </cols>
  <sheetData>
    <row r="1" spans="1:13" ht="15" thickBot="1" x14ac:dyDescent="0.4"/>
    <row r="2" spans="1:13" s="33" customFormat="1" ht="14.25" customHeight="1" x14ac:dyDescent="0.35">
      <c r="A2" s="584" t="s">
        <v>79</v>
      </c>
      <c r="B2" s="585"/>
      <c r="C2" s="585"/>
      <c r="D2" s="585"/>
      <c r="E2" s="585"/>
      <c r="F2" s="585"/>
      <c r="G2" s="585"/>
      <c r="H2" s="585"/>
      <c r="I2" s="585"/>
      <c r="J2" s="585"/>
      <c r="K2" s="586"/>
    </row>
    <row r="3" spans="1:13" s="33" customFormat="1" ht="56.25" customHeight="1" x14ac:dyDescent="0.35">
      <c r="A3" s="587"/>
      <c r="B3" s="588" t="s">
        <v>80</v>
      </c>
      <c r="C3" s="588" t="s">
        <v>102</v>
      </c>
      <c r="D3" s="588" t="s">
        <v>81</v>
      </c>
      <c r="E3" s="588" t="s">
        <v>82</v>
      </c>
      <c r="F3" s="588"/>
      <c r="G3" s="588"/>
      <c r="H3" s="588" t="s">
        <v>83</v>
      </c>
      <c r="I3" s="588"/>
      <c r="J3" s="588" t="s">
        <v>84</v>
      </c>
      <c r="K3" s="589"/>
    </row>
    <row r="4" spans="1:13" s="33" customFormat="1" ht="11.25" hidden="1" customHeight="1" x14ac:dyDescent="0.35">
      <c r="A4" s="587"/>
      <c r="B4" s="588"/>
      <c r="C4" s="588"/>
      <c r="D4" s="588"/>
      <c r="E4" s="588"/>
      <c r="F4" s="588"/>
      <c r="G4" s="588"/>
      <c r="H4" s="588"/>
      <c r="I4" s="588"/>
      <c r="J4" s="588"/>
      <c r="K4" s="589"/>
    </row>
    <row r="5" spans="1:13" s="33" customFormat="1" ht="11.25" hidden="1" customHeight="1" x14ac:dyDescent="0.35">
      <c r="A5" s="587"/>
      <c r="B5" s="588"/>
      <c r="C5" s="588"/>
      <c r="D5" s="588"/>
      <c r="E5" s="588"/>
      <c r="F5" s="588"/>
      <c r="G5" s="588"/>
      <c r="H5" s="588"/>
      <c r="I5" s="588"/>
      <c r="J5" s="588"/>
      <c r="K5" s="589"/>
    </row>
    <row r="6" spans="1:13" s="33" customFormat="1" ht="11.25" hidden="1" customHeight="1" x14ac:dyDescent="0.35">
      <c r="A6" s="587"/>
      <c r="B6" s="588"/>
      <c r="C6" s="588"/>
      <c r="D6" s="588"/>
      <c r="E6" s="588"/>
      <c r="F6" s="588"/>
      <c r="G6" s="588"/>
      <c r="H6" s="588"/>
      <c r="I6" s="588"/>
      <c r="J6" s="588"/>
      <c r="K6" s="589"/>
    </row>
    <row r="7" spans="1:13" s="33" customFormat="1" ht="101.25" customHeight="1" x14ac:dyDescent="0.35">
      <c r="A7" s="587"/>
      <c r="B7" s="588"/>
      <c r="C7" s="588"/>
      <c r="D7" s="588"/>
      <c r="E7" s="34" t="s">
        <v>85</v>
      </c>
      <c r="F7" s="34" t="s">
        <v>86</v>
      </c>
      <c r="G7" s="34" t="s">
        <v>87</v>
      </c>
      <c r="H7" s="114" t="s">
        <v>88</v>
      </c>
      <c r="I7" s="114" t="s">
        <v>89</v>
      </c>
      <c r="J7" s="34" t="s">
        <v>90</v>
      </c>
      <c r="K7" s="35" t="s">
        <v>89</v>
      </c>
    </row>
    <row r="8" spans="1:13" s="115" customFormat="1" ht="13.5" customHeight="1" thickBot="1" x14ac:dyDescent="0.4">
      <c r="A8" s="126">
        <v>1</v>
      </c>
      <c r="B8" s="127">
        <v>2</v>
      </c>
      <c r="C8" s="127">
        <v>3</v>
      </c>
      <c r="D8" s="127">
        <v>4</v>
      </c>
      <c r="E8" s="127">
        <v>5</v>
      </c>
      <c r="F8" s="127">
        <v>6</v>
      </c>
      <c r="G8" s="127">
        <v>7</v>
      </c>
      <c r="H8" s="128">
        <v>8</v>
      </c>
      <c r="I8" s="128">
        <v>9</v>
      </c>
      <c r="J8" s="127">
        <v>10</v>
      </c>
      <c r="K8" s="129">
        <v>11</v>
      </c>
    </row>
    <row r="9" spans="1:13" s="33" customFormat="1" ht="16.5" customHeight="1" x14ac:dyDescent="0.35">
      <c r="A9" s="116"/>
      <c r="B9" s="582" t="s">
        <v>91</v>
      </c>
      <c r="C9" s="582"/>
      <c r="D9" s="582"/>
      <c r="E9" s="582"/>
      <c r="F9" s="582"/>
      <c r="G9" s="582"/>
      <c r="H9" s="582"/>
      <c r="I9" s="582"/>
      <c r="J9" s="582"/>
      <c r="K9" s="583"/>
    </row>
    <row r="10" spans="1:13" s="33" customFormat="1" ht="15.5" x14ac:dyDescent="0.35">
      <c r="A10" s="37">
        <v>1</v>
      </c>
      <c r="B10" s="117"/>
      <c r="C10" s="118"/>
      <c r="D10" s="119"/>
      <c r="E10" s="118"/>
      <c r="F10" s="119"/>
      <c r="G10" s="118"/>
      <c r="H10" s="118"/>
      <c r="I10" s="118"/>
      <c r="J10" s="118"/>
      <c r="K10" s="125"/>
      <c r="L10" s="16"/>
      <c r="M10" s="16"/>
    </row>
    <row r="11" spans="1:13" s="33" customFormat="1" ht="15.5" x14ac:dyDescent="0.35">
      <c r="A11" s="37">
        <v>2</v>
      </c>
      <c r="B11" s="117"/>
      <c r="C11" s="118"/>
      <c r="D11" s="119"/>
      <c r="E11" s="118"/>
      <c r="F11" s="119"/>
      <c r="G11" s="118"/>
      <c r="H11" s="118"/>
      <c r="I11" s="118"/>
      <c r="J11" s="118"/>
      <c r="K11" s="125"/>
      <c r="L11" s="16"/>
      <c r="M11" s="16"/>
    </row>
    <row r="12" spans="1:13" s="33" customFormat="1" ht="15.5" x14ac:dyDescent="0.35">
      <c r="A12" s="37">
        <v>3</v>
      </c>
      <c r="B12" s="117"/>
      <c r="C12" s="118"/>
      <c r="D12" s="119"/>
      <c r="E12" s="118"/>
      <c r="F12" s="119"/>
      <c r="G12" s="118"/>
      <c r="H12" s="118"/>
      <c r="I12" s="118"/>
      <c r="J12" s="118"/>
      <c r="K12" s="125"/>
      <c r="L12" s="16"/>
    </row>
    <row r="13" spans="1:13" s="33" customFormat="1" ht="15.75" customHeight="1" x14ac:dyDescent="0.35">
      <c r="A13" s="37">
        <v>4</v>
      </c>
      <c r="B13" s="117"/>
      <c r="C13" s="118"/>
      <c r="D13" s="119"/>
      <c r="E13" s="118"/>
      <c r="F13" s="119"/>
      <c r="G13" s="118"/>
      <c r="H13" s="118"/>
      <c r="I13" s="118"/>
      <c r="J13" s="118"/>
      <c r="K13" s="125"/>
      <c r="L13" s="16"/>
    </row>
    <row r="14" spans="1:13" s="33" customFormat="1" ht="13.5" x14ac:dyDescent="0.35">
      <c r="A14" s="37"/>
      <c r="B14" s="579" t="s">
        <v>49</v>
      </c>
      <c r="C14" s="579"/>
      <c r="D14" s="579"/>
      <c r="E14" s="579"/>
      <c r="F14" s="579"/>
      <c r="G14" s="579"/>
      <c r="H14" s="579"/>
      <c r="I14" s="579"/>
      <c r="J14" s="580"/>
      <c r="K14" s="581"/>
    </row>
    <row r="15" spans="1:13" s="33" customFormat="1" ht="13.5" hidden="1" customHeight="1" x14ac:dyDescent="0.35">
      <c r="A15" s="120"/>
      <c r="B15" s="590" t="s">
        <v>49</v>
      </c>
      <c r="C15" s="590"/>
      <c r="D15" s="590"/>
      <c r="E15" s="590"/>
      <c r="F15" s="590"/>
      <c r="G15" s="590"/>
      <c r="H15" s="590"/>
      <c r="I15" s="590"/>
      <c r="J15" s="591" t="e">
        <f>SUM(#REF!)</f>
        <v>#REF!</v>
      </c>
      <c r="K15" s="592"/>
    </row>
    <row r="16" spans="1:13" s="33" customFormat="1" ht="16.5" customHeight="1" x14ac:dyDescent="0.35">
      <c r="A16" s="37"/>
      <c r="B16" s="593" t="s">
        <v>92</v>
      </c>
      <c r="C16" s="593"/>
      <c r="D16" s="593"/>
      <c r="E16" s="593"/>
      <c r="F16" s="593"/>
      <c r="G16" s="593"/>
      <c r="H16" s="593"/>
      <c r="I16" s="593"/>
      <c r="J16" s="593"/>
      <c r="K16" s="594"/>
    </row>
    <row r="17" spans="1:11" s="33" customFormat="1" ht="13" x14ac:dyDescent="0.35">
      <c r="A17" s="37">
        <v>1</v>
      </c>
      <c r="B17" s="507">
        <f>-T4.1!E7+TB!D20</f>
        <v>0</v>
      </c>
      <c r="C17" s="117"/>
      <c r="D17" s="119"/>
      <c r="E17" s="118"/>
      <c r="F17" s="119"/>
      <c r="G17" s="118"/>
      <c r="H17" s="118"/>
      <c r="I17" s="118"/>
      <c r="J17" s="118"/>
      <c r="K17" s="125"/>
    </row>
    <row r="18" spans="1:11" s="33" customFormat="1" ht="13" x14ac:dyDescent="0.35">
      <c r="A18" s="37">
        <v>2</v>
      </c>
      <c r="B18" s="117"/>
      <c r="C18" s="117"/>
      <c r="D18" s="119"/>
      <c r="E18" s="118"/>
      <c r="F18" s="119"/>
      <c r="G18" s="118"/>
      <c r="H18" s="118"/>
      <c r="I18" s="118"/>
      <c r="J18" s="118"/>
      <c r="K18" s="125"/>
    </row>
    <row r="19" spans="1:11" s="33" customFormat="1" ht="13" x14ac:dyDescent="0.35">
      <c r="A19" s="37">
        <v>3</v>
      </c>
      <c r="B19" s="117"/>
      <c r="C19" s="117"/>
      <c r="D19" s="119"/>
      <c r="E19" s="118"/>
      <c r="F19" s="119"/>
      <c r="G19" s="118"/>
      <c r="H19" s="118"/>
      <c r="I19" s="118"/>
      <c r="J19" s="118"/>
      <c r="K19" s="125"/>
    </row>
    <row r="20" spans="1:11" s="33" customFormat="1" ht="13" x14ac:dyDescent="0.35">
      <c r="A20" s="37">
        <v>4</v>
      </c>
      <c r="B20" s="117"/>
      <c r="C20" s="117"/>
      <c r="D20" s="119"/>
      <c r="E20" s="118"/>
      <c r="F20" s="119"/>
      <c r="G20" s="118"/>
      <c r="H20" s="118"/>
      <c r="I20" s="118"/>
      <c r="J20" s="118"/>
      <c r="K20" s="125"/>
    </row>
    <row r="21" spans="1:11" s="33" customFormat="1" ht="13.5" x14ac:dyDescent="0.35">
      <c r="A21" s="37"/>
      <c r="B21" s="579" t="s">
        <v>49</v>
      </c>
      <c r="C21" s="579"/>
      <c r="D21" s="579"/>
      <c r="E21" s="579"/>
      <c r="F21" s="579"/>
      <c r="G21" s="579"/>
      <c r="H21" s="579"/>
      <c r="I21" s="579"/>
      <c r="J21" s="580"/>
      <c r="K21" s="581"/>
    </row>
    <row r="22" spans="1:11" s="33" customFormat="1" ht="13.5" hidden="1" customHeight="1" x14ac:dyDescent="0.35">
      <c r="A22" s="120"/>
      <c r="B22" s="590" t="s">
        <v>49</v>
      </c>
      <c r="C22" s="590"/>
      <c r="D22" s="590"/>
      <c r="E22" s="590"/>
      <c r="F22" s="590"/>
      <c r="G22" s="590"/>
      <c r="H22" s="590"/>
      <c r="I22" s="590"/>
      <c r="J22" s="591" t="e">
        <f>SUM(#REF!)</f>
        <v>#REF!</v>
      </c>
      <c r="K22" s="592"/>
    </row>
    <row r="23" spans="1:11" s="33" customFormat="1" ht="16.5" customHeight="1" x14ac:dyDescent="0.35">
      <c r="A23" s="37"/>
      <c r="B23" s="593" t="s">
        <v>93</v>
      </c>
      <c r="C23" s="593"/>
      <c r="D23" s="593"/>
      <c r="E23" s="593"/>
      <c r="F23" s="593"/>
      <c r="G23" s="593"/>
      <c r="H23" s="593"/>
      <c r="I23" s="593"/>
      <c r="J23" s="593"/>
      <c r="K23" s="594"/>
    </row>
    <row r="24" spans="1:11" s="33" customFormat="1" ht="13" x14ac:dyDescent="0.35">
      <c r="A24" s="37">
        <v>1</v>
      </c>
      <c r="B24" s="117"/>
      <c r="C24" s="117"/>
      <c r="D24" s="119"/>
      <c r="E24" s="118"/>
      <c r="F24" s="119"/>
      <c r="G24" s="118"/>
      <c r="H24" s="118"/>
      <c r="I24" s="118"/>
      <c r="J24" s="118"/>
      <c r="K24" s="125"/>
    </row>
    <row r="25" spans="1:11" s="33" customFormat="1" ht="13" x14ac:dyDescent="0.35">
      <c r="A25" s="37">
        <v>2</v>
      </c>
      <c r="B25" s="117"/>
      <c r="C25" s="117"/>
      <c r="D25" s="119"/>
      <c r="E25" s="118"/>
      <c r="F25" s="119"/>
      <c r="G25" s="118"/>
      <c r="H25" s="118"/>
      <c r="I25" s="118"/>
      <c r="J25" s="118"/>
      <c r="K25" s="125"/>
    </row>
    <row r="26" spans="1:11" s="33" customFormat="1" ht="13" x14ac:dyDescent="0.35">
      <c r="A26" s="37">
        <v>3</v>
      </c>
      <c r="B26" s="117"/>
      <c r="C26" s="117"/>
      <c r="D26" s="119"/>
      <c r="E26" s="118"/>
      <c r="F26" s="119"/>
      <c r="G26" s="118"/>
      <c r="H26" s="118"/>
      <c r="I26" s="118"/>
      <c r="J26" s="118"/>
      <c r="K26" s="125"/>
    </row>
    <row r="27" spans="1:11" s="33" customFormat="1" ht="13" x14ac:dyDescent="0.35">
      <c r="A27" s="37">
        <v>4</v>
      </c>
      <c r="B27" s="117"/>
      <c r="C27" s="117"/>
      <c r="D27" s="119"/>
      <c r="E27" s="118"/>
      <c r="F27" s="119"/>
      <c r="G27" s="118"/>
      <c r="H27" s="118"/>
      <c r="I27" s="118"/>
      <c r="J27" s="118"/>
      <c r="K27" s="125"/>
    </row>
    <row r="28" spans="1:11" s="33" customFormat="1" ht="13.5" x14ac:dyDescent="0.35">
      <c r="A28" s="37"/>
      <c r="B28" s="579" t="s">
        <v>49</v>
      </c>
      <c r="C28" s="579"/>
      <c r="D28" s="579"/>
      <c r="E28" s="579"/>
      <c r="F28" s="579"/>
      <c r="G28" s="579"/>
      <c r="H28" s="579"/>
      <c r="I28" s="579"/>
      <c r="J28" s="580"/>
      <c r="K28" s="581"/>
    </row>
    <row r="29" spans="1:11" s="33" customFormat="1" ht="16.5" customHeight="1" x14ac:dyDescent="0.35">
      <c r="A29" s="37"/>
      <c r="B29" s="593" t="s">
        <v>94</v>
      </c>
      <c r="C29" s="593"/>
      <c r="D29" s="593"/>
      <c r="E29" s="593"/>
      <c r="F29" s="593"/>
      <c r="G29" s="593"/>
      <c r="H29" s="593"/>
      <c r="I29" s="593"/>
      <c r="J29" s="593"/>
      <c r="K29" s="594"/>
    </row>
    <row r="30" spans="1:11" s="33" customFormat="1" ht="13" x14ac:dyDescent="0.35">
      <c r="A30" s="37">
        <v>1</v>
      </c>
      <c r="B30" s="117"/>
      <c r="C30" s="117"/>
      <c r="D30" s="119"/>
      <c r="E30" s="118"/>
      <c r="F30" s="119"/>
      <c r="G30" s="118"/>
      <c r="H30" s="118"/>
      <c r="I30" s="118"/>
      <c r="J30" s="118"/>
      <c r="K30" s="125"/>
    </row>
    <row r="31" spans="1:11" s="33" customFormat="1" ht="13" x14ac:dyDescent="0.35">
      <c r="A31" s="37">
        <v>2</v>
      </c>
      <c r="B31" s="117"/>
      <c r="C31" s="117"/>
      <c r="D31" s="119"/>
      <c r="E31" s="118"/>
      <c r="F31" s="119"/>
      <c r="G31" s="118"/>
      <c r="H31" s="118"/>
      <c r="I31" s="118"/>
      <c r="J31" s="118"/>
      <c r="K31" s="125"/>
    </row>
    <row r="32" spans="1:11" s="33" customFormat="1" ht="13" x14ac:dyDescent="0.35">
      <c r="A32" s="37">
        <v>3</v>
      </c>
      <c r="B32" s="117"/>
      <c r="C32" s="117"/>
      <c r="D32" s="119"/>
      <c r="E32" s="118"/>
      <c r="F32" s="119"/>
      <c r="G32" s="118"/>
      <c r="H32" s="118"/>
      <c r="I32" s="118"/>
      <c r="J32" s="118"/>
      <c r="K32" s="125"/>
    </row>
    <row r="33" spans="1:11" s="33" customFormat="1" ht="13" x14ac:dyDescent="0.35">
      <c r="A33" s="37">
        <v>4</v>
      </c>
      <c r="B33" s="117"/>
      <c r="C33" s="117"/>
      <c r="D33" s="119"/>
      <c r="E33" s="118"/>
      <c r="F33" s="119"/>
      <c r="G33" s="118"/>
      <c r="H33" s="118"/>
      <c r="I33" s="118"/>
      <c r="J33" s="118"/>
      <c r="K33" s="125"/>
    </row>
    <row r="34" spans="1:11" s="33" customFormat="1" ht="13.5" x14ac:dyDescent="0.35">
      <c r="A34" s="37"/>
      <c r="B34" s="579" t="s">
        <v>49</v>
      </c>
      <c r="C34" s="579"/>
      <c r="D34" s="579"/>
      <c r="E34" s="579"/>
      <c r="F34" s="579"/>
      <c r="G34" s="579"/>
      <c r="H34" s="579"/>
      <c r="I34" s="579"/>
      <c r="J34" s="580"/>
      <c r="K34" s="581"/>
    </row>
    <row r="35" spans="1:11" s="33" customFormat="1" ht="13.5" hidden="1" customHeight="1" x14ac:dyDescent="0.35">
      <c r="A35" s="120"/>
      <c r="B35" s="590" t="s">
        <v>49</v>
      </c>
      <c r="C35" s="590"/>
      <c r="D35" s="590"/>
      <c r="E35" s="590"/>
      <c r="F35" s="590"/>
      <c r="G35" s="590"/>
      <c r="H35" s="590"/>
      <c r="I35" s="590"/>
      <c r="J35" s="591" t="e">
        <f>SUM(SUM(#REF!))</f>
        <v>#REF!</v>
      </c>
      <c r="K35" s="592"/>
    </row>
    <row r="36" spans="1:11" s="33" customFormat="1" ht="16.5" customHeight="1" x14ac:dyDescent="0.35">
      <c r="A36" s="37"/>
      <c r="B36" s="593" t="s">
        <v>95</v>
      </c>
      <c r="C36" s="593"/>
      <c r="D36" s="593"/>
      <c r="E36" s="593"/>
      <c r="F36" s="593"/>
      <c r="G36" s="593"/>
      <c r="H36" s="593"/>
      <c r="I36" s="593"/>
      <c r="J36" s="593"/>
      <c r="K36" s="594"/>
    </row>
    <row r="37" spans="1:11" s="33" customFormat="1" ht="13" x14ac:dyDescent="0.35">
      <c r="A37" s="37">
        <v>1</v>
      </c>
      <c r="B37" s="117"/>
      <c r="C37" s="117"/>
      <c r="D37" s="119"/>
      <c r="E37" s="118"/>
      <c r="F37" s="119"/>
      <c r="G37" s="118"/>
      <c r="H37" s="118"/>
      <c r="I37" s="118"/>
      <c r="J37" s="118"/>
      <c r="K37" s="125"/>
    </row>
    <row r="38" spans="1:11" s="33" customFormat="1" ht="13" x14ac:dyDescent="0.35">
      <c r="A38" s="37">
        <v>2</v>
      </c>
      <c r="B38" s="117"/>
      <c r="C38" s="117"/>
      <c r="D38" s="119"/>
      <c r="E38" s="118"/>
      <c r="F38" s="119"/>
      <c r="G38" s="118"/>
      <c r="H38" s="118"/>
      <c r="I38" s="118"/>
      <c r="J38" s="118"/>
      <c r="K38" s="125"/>
    </row>
    <row r="39" spans="1:11" s="33" customFormat="1" ht="13" x14ac:dyDescent="0.35">
      <c r="A39" s="37">
        <v>3</v>
      </c>
      <c r="B39" s="117"/>
      <c r="C39" s="117"/>
      <c r="D39" s="119"/>
      <c r="E39" s="118"/>
      <c r="F39" s="119"/>
      <c r="G39" s="118"/>
      <c r="H39" s="118"/>
      <c r="I39" s="118"/>
      <c r="J39" s="118"/>
      <c r="K39" s="125"/>
    </row>
    <row r="40" spans="1:11" s="33" customFormat="1" ht="13" x14ac:dyDescent="0.35">
      <c r="A40" s="37">
        <v>4</v>
      </c>
      <c r="B40" s="117"/>
      <c r="C40" s="117"/>
      <c r="D40" s="119"/>
      <c r="E40" s="118"/>
      <c r="F40" s="119"/>
      <c r="G40" s="118"/>
      <c r="H40" s="118"/>
      <c r="I40" s="118"/>
      <c r="J40" s="118"/>
      <c r="K40" s="125"/>
    </row>
    <row r="41" spans="1:11" s="33" customFormat="1" ht="13.5" x14ac:dyDescent="0.35">
      <c r="A41" s="37"/>
      <c r="B41" s="579" t="s">
        <v>49</v>
      </c>
      <c r="C41" s="579"/>
      <c r="D41" s="579"/>
      <c r="E41" s="579"/>
      <c r="F41" s="579"/>
      <c r="G41" s="579"/>
      <c r="H41" s="579"/>
      <c r="I41" s="579"/>
      <c r="J41" s="580"/>
      <c r="K41" s="581"/>
    </row>
    <row r="42" spans="1:11" s="33" customFormat="1" ht="13.5" hidden="1" customHeight="1" x14ac:dyDescent="0.35">
      <c r="A42" s="120"/>
      <c r="B42" s="590" t="s">
        <v>49</v>
      </c>
      <c r="C42" s="590"/>
      <c r="D42" s="590"/>
      <c r="E42" s="590"/>
      <c r="F42" s="590"/>
      <c r="G42" s="590"/>
      <c r="H42" s="590"/>
      <c r="I42" s="590"/>
      <c r="J42" s="591" t="e">
        <f>SUM(SUM(#REF!))</f>
        <v>#REF!</v>
      </c>
      <c r="K42" s="595"/>
    </row>
    <row r="43" spans="1:11" s="33" customFormat="1" ht="16.5" customHeight="1" x14ac:dyDescent="0.35">
      <c r="A43" s="37"/>
      <c r="B43" s="593" t="s">
        <v>96</v>
      </c>
      <c r="C43" s="593"/>
      <c r="D43" s="593"/>
      <c r="E43" s="593"/>
      <c r="F43" s="593"/>
      <c r="G43" s="593"/>
      <c r="H43" s="593"/>
      <c r="I43" s="593"/>
      <c r="J43" s="593"/>
      <c r="K43" s="594"/>
    </row>
    <row r="44" spans="1:11" s="33" customFormat="1" ht="13" x14ac:dyDescent="0.35">
      <c r="A44" s="37">
        <v>1</v>
      </c>
      <c r="B44" s="117"/>
      <c r="C44" s="117"/>
      <c r="D44" s="119"/>
      <c r="E44" s="118"/>
      <c r="F44" s="119"/>
      <c r="G44" s="118"/>
      <c r="H44" s="118"/>
      <c r="I44" s="118"/>
      <c r="J44" s="118"/>
      <c r="K44" s="125"/>
    </row>
    <row r="45" spans="1:11" s="33" customFormat="1" ht="13" x14ac:dyDescent="0.35">
      <c r="A45" s="37">
        <v>2</v>
      </c>
      <c r="B45" s="117"/>
      <c r="C45" s="117"/>
      <c r="D45" s="119"/>
      <c r="E45" s="118"/>
      <c r="F45" s="119"/>
      <c r="G45" s="118"/>
      <c r="H45" s="118"/>
      <c r="I45" s="118"/>
      <c r="J45" s="118"/>
      <c r="K45" s="125"/>
    </row>
    <row r="46" spans="1:11" s="33" customFormat="1" ht="13" x14ac:dyDescent="0.35">
      <c r="A46" s="37">
        <v>3</v>
      </c>
      <c r="B46" s="117"/>
      <c r="C46" s="117"/>
      <c r="D46" s="119"/>
      <c r="E46" s="118"/>
      <c r="F46" s="119"/>
      <c r="G46" s="118"/>
      <c r="H46" s="118"/>
      <c r="I46" s="118"/>
      <c r="J46" s="118"/>
      <c r="K46" s="125"/>
    </row>
    <row r="47" spans="1:11" s="33" customFormat="1" ht="13" x14ac:dyDescent="0.35">
      <c r="A47" s="37">
        <v>4</v>
      </c>
      <c r="B47" s="117"/>
      <c r="C47" s="117"/>
      <c r="D47" s="119"/>
      <c r="E47" s="118"/>
      <c r="F47" s="119"/>
      <c r="G47" s="118"/>
      <c r="H47" s="118"/>
      <c r="I47" s="118"/>
      <c r="J47" s="118"/>
      <c r="K47" s="125"/>
    </row>
    <row r="48" spans="1:11" s="33" customFormat="1" ht="13.5" x14ac:dyDescent="0.35">
      <c r="A48" s="37"/>
      <c r="B48" s="579" t="s">
        <v>49</v>
      </c>
      <c r="C48" s="579"/>
      <c r="D48" s="579"/>
      <c r="E48" s="579"/>
      <c r="F48" s="579"/>
      <c r="G48" s="579"/>
      <c r="H48" s="579"/>
      <c r="I48" s="579"/>
      <c r="J48" s="580"/>
      <c r="K48" s="581"/>
    </row>
    <row r="49" spans="1:11" s="33" customFormat="1" ht="13.5" hidden="1" customHeight="1" x14ac:dyDescent="0.35">
      <c r="A49" s="120"/>
      <c r="B49" s="590" t="s">
        <v>49</v>
      </c>
      <c r="C49" s="590"/>
      <c r="D49" s="590"/>
      <c r="E49" s="590"/>
      <c r="F49" s="590"/>
      <c r="G49" s="590"/>
      <c r="H49" s="590"/>
      <c r="I49" s="590"/>
      <c r="J49" s="591" t="e">
        <f>SUM(SUM(#REF!))</f>
        <v>#REF!</v>
      </c>
      <c r="K49" s="592"/>
    </row>
    <row r="50" spans="1:11" s="33" customFormat="1" ht="14.25" customHeight="1" x14ac:dyDescent="0.35">
      <c r="A50" s="37"/>
      <c r="B50" s="593" t="s">
        <v>97</v>
      </c>
      <c r="C50" s="593"/>
      <c r="D50" s="593"/>
      <c r="E50" s="593"/>
      <c r="F50" s="593"/>
      <c r="G50" s="593"/>
      <c r="H50" s="593"/>
      <c r="I50" s="593"/>
      <c r="J50" s="593"/>
      <c r="K50" s="594"/>
    </row>
    <row r="51" spans="1:11" s="121" customFormat="1" ht="13" x14ac:dyDescent="0.35">
      <c r="A51" s="37">
        <v>1</v>
      </c>
      <c r="B51" s="117"/>
      <c r="C51" s="117"/>
      <c r="D51" s="119"/>
      <c r="E51" s="118"/>
      <c r="F51" s="119"/>
      <c r="G51" s="118"/>
      <c r="H51" s="118"/>
      <c r="I51" s="118"/>
      <c r="J51" s="118"/>
      <c r="K51" s="125"/>
    </row>
    <row r="52" spans="1:11" s="121" customFormat="1" ht="13" x14ac:dyDescent="0.35">
      <c r="A52" s="37">
        <v>2</v>
      </c>
      <c r="B52" s="117"/>
      <c r="C52" s="117"/>
      <c r="D52" s="119"/>
      <c r="E52" s="118"/>
      <c r="F52" s="119"/>
      <c r="G52" s="118"/>
      <c r="H52" s="118"/>
      <c r="I52" s="118"/>
      <c r="J52" s="118"/>
      <c r="K52" s="125"/>
    </row>
    <row r="53" spans="1:11" s="121" customFormat="1" ht="13" x14ac:dyDescent="0.35">
      <c r="A53" s="37">
        <v>3</v>
      </c>
      <c r="B53" s="117"/>
      <c r="C53" s="117"/>
      <c r="D53" s="119"/>
      <c r="E53" s="118"/>
      <c r="F53" s="119"/>
      <c r="G53" s="118"/>
      <c r="H53" s="118"/>
      <c r="I53" s="118"/>
      <c r="J53" s="118"/>
      <c r="K53" s="125"/>
    </row>
    <row r="54" spans="1:11" s="121" customFormat="1" ht="13" x14ac:dyDescent="0.35">
      <c r="A54" s="37">
        <v>4</v>
      </c>
      <c r="B54" s="117"/>
      <c r="C54" s="117"/>
      <c r="D54" s="119"/>
      <c r="E54" s="118"/>
      <c r="F54" s="119"/>
      <c r="G54" s="118"/>
      <c r="H54" s="118"/>
      <c r="I54" s="118"/>
      <c r="J54" s="118"/>
      <c r="K54" s="125"/>
    </row>
    <row r="55" spans="1:11" s="121" customFormat="1" ht="19.5" customHeight="1" x14ac:dyDescent="0.35">
      <c r="A55" s="120"/>
      <c r="B55" s="579" t="s">
        <v>49</v>
      </c>
      <c r="C55" s="579"/>
      <c r="D55" s="579"/>
      <c r="E55" s="579"/>
      <c r="F55" s="579"/>
      <c r="G55" s="579"/>
      <c r="H55" s="579"/>
      <c r="I55" s="579"/>
      <c r="J55" s="580"/>
      <c r="K55" s="581"/>
    </row>
    <row r="56" spans="1:11" s="122" customFormat="1" ht="14.25" hidden="1" customHeight="1" x14ac:dyDescent="0.35">
      <c r="A56" s="120"/>
      <c r="B56" s="590" t="s">
        <v>49</v>
      </c>
      <c r="C56" s="590"/>
      <c r="D56" s="590"/>
      <c r="E56" s="590"/>
      <c r="F56" s="590"/>
      <c r="G56" s="590"/>
      <c r="H56" s="590"/>
      <c r="I56" s="590"/>
      <c r="J56" s="591" t="e">
        <f>SUM(SUM(#REF!))</f>
        <v>#REF!</v>
      </c>
      <c r="K56" s="592"/>
    </row>
    <row r="57" spans="1:11" s="121" customFormat="1" ht="13" x14ac:dyDescent="0.35">
      <c r="A57" s="37"/>
      <c r="B57" s="593" t="s">
        <v>100</v>
      </c>
      <c r="C57" s="593"/>
      <c r="D57" s="593"/>
      <c r="E57" s="593"/>
      <c r="F57" s="593"/>
      <c r="G57" s="593"/>
      <c r="H57" s="593"/>
      <c r="I57" s="593"/>
      <c r="J57" s="593"/>
      <c r="K57" s="594"/>
    </row>
    <row r="58" spans="1:11" s="121" customFormat="1" ht="13" x14ac:dyDescent="0.35">
      <c r="A58" s="37">
        <v>1</v>
      </c>
      <c r="B58" s="117"/>
      <c r="C58" s="117"/>
      <c r="D58" s="119"/>
      <c r="E58" s="118"/>
      <c r="F58" s="119"/>
      <c r="G58" s="118"/>
      <c r="H58" s="118"/>
      <c r="I58" s="118"/>
      <c r="J58" s="118"/>
      <c r="K58" s="125"/>
    </row>
    <row r="59" spans="1:11" s="121" customFormat="1" ht="13" x14ac:dyDescent="0.35">
      <c r="A59" s="37">
        <v>2</v>
      </c>
      <c r="B59" s="118"/>
      <c r="C59" s="117"/>
      <c r="D59" s="119"/>
      <c r="E59" s="118"/>
      <c r="F59" s="119"/>
      <c r="G59" s="118"/>
      <c r="H59" s="118"/>
      <c r="I59" s="118"/>
      <c r="J59" s="118"/>
      <c r="K59" s="125"/>
    </row>
    <row r="60" spans="1:11" s="121" customFormat="1" ht="13" x14ac:dyDescent="0.35">
      <c r="A60" s="37">
        <v>3</v>
      </c>
      <c r="B60" s="118"/>
      <c r="C60" s="117"/>
      <c r="D60" s="119"/>
      <c r="E60" s="118"/>
      <c r="F60" s="119"/>
      <c r="G60" s="118"/>
      <c r="H60" s="118"/>
      <c r="I60" s="118"/>
      <c r="J60" s="118"/>
      <c r="K60" s="125"/>
    </row>
    <row r="61" spans="1:11" s="121" customFormat="1" ht="13" x14ac:dyDescent="0.35">
      <c r="A61" s="37">
        <v>4</v>
      </c>
      <c r="B61" s="118"/>
      <c r="C61" s="117"/>
      <c r="D61" s="119"/>
      <c r="E61" s="118"/>
      <c r="F61" s="119"/>
      <c r="G61" s="118"/>
      <c r="H61" s="118"/>
      <c r="I61" s="118"/>
      <c r="J61" s="118"/>
      <c r="K61" s="125"/>
    </row>
    <row r="62" spans="1:11" s="33" customFormat="1" ht="13.5" x14ac:dyDescent="0.35">
      <c r="A62" s="120"/>
      <c r="B62" s="579" t="s">
        <v>49</v>
      </c>
      <c r="C62" s="579"/>
      <c r="D62" s="579"/>
      <c r="E62" s="579"/>
      <c r="F62" s="579"/>
      <c r="G62" s="579"/>
      <c r="H62" s="579"/>
      <c r="I62" s="579"/>
      <c r="J62" s="580"/>
      <c r="K62" s="581"/>
    </row>
    <row r="63" spans="1:11" s="33" customFormat="1" ht="14.25" hidden="1" customHeight="1" x14ac:dyDescent="0.35">
      <c r="A63" s="120"/>
      <c r="B63" s="590" t="s">
        <v>49</v>
      </c>
      <c r="C63" s="590"/>
      <c r="D63" s="590"/>
      <c r="E63" s="590"/>
      <c r="F63" s="590"/>
      <c r="G63" s="590"/>
      <c r="H63" s="590"/>
      <c r="I63" s="590"/>
      <c r="J63" s="591" t="e">
        <f>SUM(SUM(#REF!))</f>
        <v>#REF!</v>
      </c>
      <c r="K63" s="592"/>
    </row>
    <row r="64" spans="1:11" s="33" customFormat="1" ht="13" x14ac:dyDescent="0.35">
      <c r="A64" s="37"/>
      <c r="B64" s="593" t="s">
        <v>101</v>
      </c>
      <c r="C64" s="593"/>
      <c r="D64" s="593"/>
      <c r="E64" s="593"/>
      <c r="F64" s="593"/>
      <c r="G64" s="593"/>
      <c r="H64" s="593"/>
      <c r="I64" s="593"/>
      <c r="J64" s="593"/>
      <c r="K64" s="594"/>
    </row>
    <row r="65" spans="1:11" s="33" customFormat="1" ht="13" x14ac:dyDescent="0.35">
      <c r="A65" s="37">
        <v>1</v>
      </c>
      <c r="B65" s="117"/>
      <c r="C65" s="117"/>
      <c r="D65" s="119"/>
      <c r="E65" s="118"/>
      <c r="F65" s="119"/>
      <c r="G65" s="118"/>
      <c r="H65" s="118"/>
      <c r="I65" s="118"/>
      <c r="J65" s="118"/>
      <c r="K65" s="125"/>
    </row>
    <row r="66" spans="1:11" s="33" customFormat="1" ht="13" x14ac:dyDescent="0.35">
      <c r="A66" s="37">
        <v>2</v>
      </c>
      <c r="B66" s="117"/>
      <c r="C66" s="117"/>
      <c r="D66" s="119"/>
      <c r="E66" s="118"/>
      <c r="F66" s="119"/>
      <c r="G66" s="118"/>
      <c r="H66" s="118"/>
      <c r="I66" s="118"/>
      <c r="J66" s="118"/>
      <c r="K66" s="125"/>
    </row>
    <row r="67" spans="1:11" s="33" customFormat="1" ht="13" x14ac:dyDescent="0.35">
      <c r="A67" s="37">
        <v>3</v>
      </c>
      <c r="B67" s="117"/>
      <c r="C67" s="117"/>
      <c r="D67" s="119"/>
      <c r="E67" s="118"/>
      <c r="F67" s="119"/>
      <c r="G67" s="118"/>
      <c r="H67" s="118"/>
      <c r="I67" s="118"/>
      <c r="J67" s="118"/>
      <c r="K67" s="125"/>
    </row>
    <row r="68" spans="1:11" s="33" customFormat="1" ht="13" x14ac:dyDescent="0.35">
      <c r="A68" s="37">
        <v>4</v>
      </c>
      <c r="B68" s="117"/>
      <c r="C68" s="117"/>
      <c r="D68" s="119"/>
      <c r="E68" s="118"/>
      <c r="F68" s="119"/>
      <c r="G68" s="118"/>
      <c r="H68" s="118"/>
      <c r="I68" s="118"/>
      <c r="J68" s="118"/>
      <c r="K68" s="125"/>
    </row>
    <row r="69" spans="1:11" s="33" customFormat="1" ht="13.5" x14ac:dyDescent="0.35">
      <c r="A69" s="120"/>
      <c r="B69" s="579" t="s">
        <v>49</v>
      </c>
      <c r="C69" s="579"/>
      <c r="D69" s="579"/>
      <c r="E69" s="579"/>
      <c r="F69" s="579"/>
      <c r="G69" s="579"/>
      <c r="H69" s="579"/>
      <c r="I69" s="579"/>
      <c r="J69" s="580"/>
      <c r="K69" s="581"/>
    </row>
    <row r="70" spans="1:11" s="33" customFormat="1" ht="13.5" hidden="1" customHeight="1" x14ac:dyDescent="0.35">
      <c r="A70" s="120"/>
      <c r="B70" s="590" t="s">
        <v>49</v>
      </c>
      <c r="C70" s="590"/>
      <c r="D70" s="590"/>
      <c r="E70" s="590"/>
      <c r="F70" s="590"/>
      <c r="G70" s="590"/>
      <c r="H70" s="590"/>
      <c r="I70" s="590"/>
      <c r="J70" s="591" t="e">
        <f>SUM(SUM(#REF!))</f>
        <v>#REF!</v>
      </c>
      <c r="K70" s="592"/>
    </row>
    <row r="71" spans="1:11" s="33" customFormat="1" ht="13" x14ac:dyDescent="0.35">
      <c r="A71" s="37"/>
      <c r="B71" s="593" t="s">
        <v>98</v>
      </c>
      <c r="C71" s="593"/>
      <c r="D71" s="593"/>
      <c r="E71" s="593"/>
      <c r="F71" s="593"/>
      <c r="G71" s="593"/>
      <c r="H71" s="593"/>
      <c r="I71" s="593"/>
      <c r="J71" s="593"/>
      <c r="K71" s="594"/>
    </row>
    <row r="72" spans="1:11" s="33" customFormat="1" ht="13" x14ac:dyDescent="0.35">
      <c r="A72" s="37">
        <v>1</v>
      </c>
      <c r="B72" s="117"/>
      <c r="C72" s="117"/>
      <c r="D72" s="119"/>
      <c r="E72" s="118"/>
      <c r="F72" s="119"/>
      <c r="G72" s="118"/>
      <c r="H72" s="118"/>
      <c r="I72" s="118"/>
      <c r="J72" s="118"/>
      <c r="K72" s="125"/>
    </row>
    <row r="73" spans="1:11" s="33" customFormat="1" ht="13" x14ac:dyDescent="0.35">
      <c r="A73" s="37">
        <v>2</v>
      </c>
      <c r="B73" s="117"/>
      <c r="C73" s="117"/>
      <c r="D73" s="119"/>
      <c r="E73" s="118"/>
      <c r="F73" s="119"/>
      <c r="G73" s="118"/>
      <c r="H73" s="118"/>
      <c r="I73" s="118"/>
      <c r="J73" s="118"/>
      <c r="K73" s="125"/>
    </row>
    <row r="74" spans="1:11" s="33" customFormat="1" ht="13" x14ac:dyDescent="0.35">
      <c r="A74" s="37">
        <v>3</v>
      </c>
      <c r="B74" s="117"/>
      <c r="C74" s="117"/>
      <c r="D74" s="119"/>
      <c r="E74" s="118"/>
      <c r="F74" s="119"/>
      <c r="G74" s="118"/>
      <c r="H74" s="118"/>
      <c r="I74" s="118"/>
      <c r="J74" s="118"/>
      <c r="K74" s="125"/>
    </row>
    <row r="75" spans="1:11" s="33" customFormat="1" ht="13" x14ac:dyDescent="0.35">
      <c r="A75" s="37">
        <v>4</v>
      </c>
      <c r="B75" s="117"/>
      <c r="C75" s="117"/>
      <c r="D75" s="119"/>
      <c r="E75" s="118"/>
      <c r="F75" s="119"/>
      <c r="G75" s="118"/>
      <c r="H75" s="118"/>
      <c r="I75" s="118"/>
      <c r="J75" s="118"/>
      <c r="K75" s="125"/>
    </row>
    <row r="76" spans="1:11" s="33" customFormat="1" ht="13.5" x14ac:dyDescent="0.35">
      <c r="A76" s="120"/>
      <c r="B76" s="579" t="s">
        <v>49</v>
      </c>
      <c r="C76" s="579"/>
      <c r="D76" s="579"/>
      <c r="E76" s="579"/>
      <c r="F76" s="579"/>
      <c r="G76" s="579"/>
      <c r="H76" s="579"/>
      <c r="I76" s="579"/>
      <c r="J76" s="580"/>
      <c r="K76" s="581"/>
    </row>
    <row r="77" spans="1:11" s="33" customFormat="1" ht="13.5" hidden="1" customHeight="1" x14ac:dyDescent="0.35">
      <c r="A77" s="120"/>
      <c r="B77" s="590" t="s">
        <v>49</v>
      </c>
      <c r="C77" s="590"/>
      <c r="D77" s="590"/>
      <c r="E77" s="590"/>
      <c r="F77" s="590"/>
      <c r="G77" s="590"/>
      <c r="H77" s="590"/>
      <c r="I77" s="590"/>
      <c r="J77" s="591" t="e">
        <f>SUM(SUM(#REF!))</f>
        <v>#REF!</v>
      </c>
      <c r="K77" s="592"/>
    </row>
    <row r="78" spans="1:11" s="33" customFormat="1" ht="13" x14ac:dyDescent="0.35">
      <c r="A78" s="37"/>
      <c r="B78" s="593" t="s">
        <v>99</v>
      </c>
      <c r="C78" s="593"/>
      <c r="D78" s="593"/>
      <c r="E78" s="593"/>
      <c r="F78" s="593"/>
      <c r="G78" s="593"/>
      <c r="H78" s="593"/>
      <c r="I78" s="593"/>
      <c r="J78" s="593"/>
      <c r="K78" s="594"/>
    </row>
    <row r="79" spans="1:11" s="33" customFormat="1" ht="13" x14ac:dyDescent="0.35">
      <c r="A79" s="37">
        <v>1</v>
      </c>
      <c r="B79" s="117"/>
      <c r="C79" s="117"/>
      <c r="D79" s="119"/>
      <c r="E79" s="118"/>
      <c r="F79" s="119"/>
      <c r="G79" s="118"/>
      <c r="H79" s="118"/>
      <c r="I79" s="118"/>
      <c r="J79" s="118"/>
      <c r="K79" s="125"/>
    </row>
    <row r="80" spans="1:11" s="33" customFormat="1" ht="13" x14ac:dyDescent="0.35">
      <c r="A80" s="37">
        <v>2</v>
      </c>
      <c r="B80" s="117"/>
      <c r="C80" s="117"/>
      <c r="D80" s="119"/>
      <c r="E80" s="118"/>
      <c r="F80" s="119"/>
      <c r="G80" s="118"/>
      <c r="H80" s="118"/>
      <c r="I80" s="118"/>
      <c r="J80" s="118"/>
      <c r="K80" s="125"/>
    </row>
    <row r="81" spans="1:11" s="33" customFormat="1" ht="13" x14ac:dyDescent="0.35">
      <c r="A81" s="37">
        <v>3</v>
      </c>
      <c r="B81" s="117"/>
      <c r="C81" s="117"/>
      <c r="D81" s="119"/>
      <c r="E81" s="118"/>
      <c r="F81" s="119"/>
      <c r="G81" s="118"/>
      <c r="H81" s="118"/>
      <c r="I81" s="118"/>
      <c r="J81" s="118"/>
      <c r="K81" s="125"/>
    </row>
    <row r="82" spans="1:11" s="33" customFormat="1" ht="13" x14ac:dyDescent="0.35">
      <c r="A82" s="37">
        <v>4</v>
      </c>
      <c r="B82" s="117"/>
      <c r="C82" s="117"/>
      <c r="D82" s="119"/>
      <c r="E82" s="118"/>
      <c r="F82" s="119"/>
      <c r="G82" s="118"/>
      <c r="H82" s="118"/>
      <c r="I82" s="118"/>
      <c r="J82" s="118"/>
      <c r="K82" s="125"/>
    </row>
    <row r="83" spans="1:11" s="33" customFormat="1" ht="14" thickBot="1" x14ac:dyDescent="0.4">
      <c r="A83" s="123"/>
      <c r="B83" s="596" t="s">
        <v>49</v>
      </c>
      <c r="C83" s="596"/>
      <c r="D83" s="596"/>
      <c r="E83" s="596"/>
      <c r="F83" s="596"/>
      <c r="G83" s="596"/>
      <c r="H83" s="596"/>
      <c r="I83" s="596"/>
      <c r="J83" s="597"/>
      <c r="K83" s="598"/>
    </row>
    <row r="85" spans="1:11" ht="99" customHeight="1" x14ac:dyDescent="0.35">
      <c r="A85" s="576" t="s">
        <v>103</v>
      </c>
      <c r="B85" s="576"/>
      <c r="C85" s="576"/>
      <c r="D85" s="576"/>
      <c r="E85" s="576"/>
      <c r="F85" s="576"/>
      <c r="G85" s="576"/>
      <c r="H85" s="576"/>
      <c r="I85" s="576"/>
      <c r="J85" s="576"/>
      <c r="K85" s="576"/>
    </row>
    <row r="88" spans="1:11" x14ac:dyDescent="0.35">
      <c r="B88" s="216"/>
      <c r="C88" s="216"/>
    </row>
    <row r="91" spans="1:11" x14ac:dyDescent="0.35">
      <c r="B91" s="124"/>
    </row>
  </sheetData>
  <mergeCells count="60">
    <mergeCell ref="B76:I76"/>
    <mergeCell ref="J76:K76"/>
    <mergeCell ref="B77:I77"/>
    <mergeCell ref="J77:K77"/>
    <mergeCell ref="B78:K78"/>
    <mergeCell ref="B83:I83"/>
    <mergeCell ref="J83:K83"/>
    <mergeCell ref="B62:I62"/>
    <mergeCell ref="J62:K62"/>
    <mergeCell ref="B63:I63"/>
    <mergeCell ref="J63:K63"/>
    <mergeCell ref="A85:K85"/>
    <mergeCell ref="B69:I69"/>
    <mergeCell ref="J69:K69"/>
    <mergeCell ref="B70:I70"/>
    <mergeCell ref="J70:K70"/>
    <mergeCell ref="B71:K71"/>
    <mergeCell ref="B43:K43"/>
    <mergeCell ref="B64:K64"/>
    <mergeCell ref="B49:I49"/>
    <mergeCell ref="J49:K49"/>
    <mergeCell ref="B50:K50"/>
    <mergeCell ref="B55:I55"/>
    <mergeCell ref="J55:K55"/>
    <mergeCell ref="B56:I56"/>
    <mergeCell ref="J56:K56"/>
    <mergeCell ref="B57:K57"/>
    <mergeCell ref="B35:I35"/>
    <mergeCell ref="J35:K35"/>
    <mergeCell ref="B36:K36"/>
    <mergeCell ref="B41:I41"/>
    <mergeCell ref="J41:K41"/>
    <mergeCell ref="B42:I42"/>
    <mergeCell ref="J42:K42"/>
    <mergeCell ref="B22:I22"/>
    <mergeCell ref="J22:K22"/>
    <mergeCell ref="B23:K23"/>
    <mergeCell ref="B28:I28"/>
    <mergeCell ref="J28:K28"/>
    <mergeCell ref="B48:I48"/>
    <mergeCell ref="J48:K48"/>
    <mergeCell ref="B29:K29"/>
    <mergeCell ref="B34:I34"/>
    <mergeCell ref="J34:K34"/>
    <mergeCell ref="J3:K6"/>
    <mergeCell ref="B14:I14"/>
    <mergeCell ref="J14:K14"/>
    <mergeCell ref="B15:I15"/>
    <mergeCell ref="J15:K15"/>
    <mergeCell ref="B16:K16"/>
    <mergeCell ref="B21:I21"/>
    <mergeCell ref="J21:K21"/>
    <mergeCell ref="B9:K9"/>
    <mergeCell ref="A2:K2"/>
    <mergeCell ref="A3:A7"/>
    <mergeCell ref="B3:B7"/>
    <mergeCell ref="C3:C7"/>
    <mergeCell ref="D3:D7"/>
    <mergeCell ref="E3:G6"/>
    <mergeCell ref="H3:I6"/>
  </mergeCells>
  <conditionalFormatting sqref="J14 J21">
    <cfRule type="cellIs" dxfId="25" priority="10" stopIfTrue="1" operator="notEqual">
      <formula>J15</formula>
    </cfRule>
  </conditionalFormatting>
  <conditionalFormatting sqref="J34">
    <cfRule type="cellIs" dxfId="24" priority="8" stopIfTrue="1" operator="notEqual">
      <formula>J35</formula>
    </cfRule>
  </conditionalFormatting>
  <conditionalFormatting sqref="J41">
    <cfRule type="cellIs" dxfId="23" priority="7" stopIfTrue="1" operator="notEqual">
      <formula>J42</formula>
    </cfRule>
  </conditionalFormatting>
  <conditionalFormatting sqref="J48">
    <cfRule type="cellIs" dxfId="22" priority="6" stopIfTrue="1" operator="notEqual">
      <formula>J49</formula>
    </cfRule>
  </conditionalFormatting>
  <conditionalFormatting sqref="J55">
    <cfRule type="cellIs" dxfId="21" priority="5" stopIfTrue="1" operator="notEqual">
      <formula>J56</formula>
    </cfRule>
  </conditionalFormatting>
  <conditionalFormatting sqref="J62">
    <cfRule type="cellIs" dxfId="20" priority="4" stopIfTrue="1" operator="notEqual">
      <formula>J63</formula>
    </cfRule>
  </conditionalFormatting>
  <conditionalFormatting sqref="J69">
    <cfRule type="cellIs" dxfId="19" priority="3" stopIfTrue="1" operator="notEqual">
      <formula>J70</formula>
    </cfRule>
  </conditionalFormatting>
  <conditionalFormatting sqref="J76">
    <cfRule type="cellIs" dxfId="18" priority="2" stopIfTrue="1" operator="notEqual">
      <formula>J77</formula>
    </cfRule>
  </conditionalFormatting>
  <conditionalFormatting sqref="J83">
    <cfRule type="cellIs" dxfId="17" priority="1" stopIfTrue="1" operator="notEqual">
      <formula>J84</formula>
    </cfRule>
  </conditionalFormatting>
  <conditionalFormatting sqref="K30:K33 K37:K40 K44:K47 K51:K54 K58:K61 K65:K68 K72:K75 K79:K82 K17:K20 K24:K27 K10:K13">
    <cfRule type="cellIs" dxfId="16" priority="12" stopIfTrue="1" operator="notEqual">
      <formula>#REF!</formula>
    </cfRule>
  </conditionalFormatting>
  <conditionalFormatting sqref="J28">
    <cfRule type="cellIs" dxfId="15" priority="13" stopIfTrue="1" operator="notEqual">
      <formula>#REF!</formula>
    </cfRule>
  </conditionalFormatting>
  <pageMargins left="0.7" right="0.7" top="0.75" bottom="0.75" header="0.3" footer="0.3"/>
  <pageSetup scale="74" orientation="portrait" r:id="rId1"/>
  <rowBreaks count="1" manualBreakCount="1">
    <brk id="6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tabSelected="1" workbookViewId="0">
      <selection activeCell="B14" sqref="B14"/>
    </sheetView>
  </sheetViews>
  <sheetFormatPr defaultRowHeight="14.5" x14ac:dyDescent="0.35"/>
  <cols>
    <col min="1" max="1" width="5.453125" customWidth="1"/>
    <col min="2" max="4" width="52.81640625" customWidth="1"/>
  </cols>
  <sheetData>
    <row r="3" spans="1:4" ht="15" thickBot="1" x14ac:dyDescent="0.4"/>
    <row r="4" spans="1:4" ht="59.25" customHeight="1" thickBot="1" x14ac:dyDescent="0.4">
      <c r="B4" s="599" t="s">
        <v>441</v>
      </c>
      <c r="C4" s="600"/>
      <c r="D4" s="601"/>
    </row>
    <row r="5" spans="1:4" ht="58" x14ac:dyDescent="0.35">
      <c r="A5" s="514">
        <v>1</v>
      </c>
      <c r="B5" s="515" t="s">
        <v>435</v>
      </c>
      <c r="C5" s="516">
        <v>1000</v>
      </c>
      <c r="D5" s="517" t="s">
        <v>438</v>
      </c>
    </row>
    <row r="6" spans="1:4" ht="81.75" customHeight="1" x14ac:dyDescent="0.35">
      <c r="A6" s="514">
        <v>2</v>
      </c>
      <c r="B6" s="512" t="s">
        <v>433</v>
      </c>
      <c r="C6" s="510">
        <v>0.3</v>
      </c>
      <c r="D6" s="508" t="s">
        <v>437</v>
      </c>
    </row>
    <row r="7" spans="1:4" ht="81.75" customHeight="1" x14ac:dyDescent="0.35">
      <c r="A7" s="514">
        <v>3</v>
      </c>
      <c r="B7" s="512" t="s">
        <v>434</v>
      </c>
      <c r="C7" s="511">
        <v>180</v>
      </c>
      <c r="D7" s="509" t="s">
        <v>439</v>
      </c>
    </row>
    <row r="8" spans="1:4" ht="58.5" thickBot="1" x14ac:dyDescent="0.4">
      <c r="A8" s="514">
        <v>4</v>
      </c>
      <c r="B8" s="513" t="s">
        <v>436</v>
      </c>
      <c r="C8" s="518">
        <f>C7/C5</f>
        <v>0.18</v>
      </c>
      <c r="D8" s="519" t="s">
        <v>440</v>
      </c>
    </row>
  </sheetData>
  <mergeCells count="1">
    <mergeCell ref="B4:D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4"/>
  <sheetViews>
    <sheetView view="pageBreakPreview" zoomScaleNormal="100" zoomScaleSheetLayoutView="100" workbookViewId="0">
      <selection activeCell="O14" sqref="O14"/>
    </sheetView>
  </sheetViews>
  <sheetFormatPr defaultRowHeight="14.5" x14ac:dyDescent="0.35"/>
  <cols>
    <col min="1" max="1" width="2.26953125" customWidth="1"/>
    <col min="2" max="2" width="46.1796875" customWidth="1"/>
    <col min="3" max="3" width="16" customWidth="1"/>
    <col min="4" max="4" width="9" customWidth="1"/>
  </cols>
  <sheetData>
    <row r="2" spans="1:23" ht="15" thickBot="1" x14ac:dyDescent="0.4"/>
    <row r="3" spans="1:23" s="130" customFormat="1" ht="42" customHeight="1" x14ac:dyDescent="0.3">
      <c r="B3" s="605" t="s">
        <v>118</v>
      </c>
      <c r="C3" s="606"/>
      <c r="D3" s="606"/>
      <c r="E3" s="606"/>
      <c r="F3" s="606"/>
      <c r="G3" s="606"/>
      <c r="H3" s="606"/>
      <c r="I3" s="606"/>
      <c r="J3" s="606"/>
      <c r="K3" s="606"/>
      <c r="L3" s="606"/>
      <c r="M3" s="606"/>
      <c r="N3" s="606"/>
      <c r="O3" s="606"/>
      <c r="P3" s="606"/>
      <c r="Q3" s="606"/>
      <c r="R3" s="606"/>
      <c r="S3" s="606"/>
      <c r="T3" s="606"/>
      <c r="U3" s="606"/>
      <c r="V3" s="606"/>
      <c r="W3" s="607"/>
    </row>
    <row r="4" spans="1:23" s="97" customFormat="1" ht="36" customHeight="1" x14ac:dyDescent="0.3">
      <c r="B4" s="604" t="s">
        <v>116</v>
      </c>
      <c r="C4" s="131" t="s">
        <v>104</v>
      </c>
      <c r="D4" s="602" t="s">
        <v>105</v>
      </c>
      <c r="E4" s="602"/>
      <c r="F4" s="602" t="s">
        <v>106</v>
      </c>
      <c r="G4" s="602"/>
      <c r="H4" s="602" t="s">
        <v>107</v>
      </c>
      <c r="I4" s="602"/>
      <c r="J4" s="602" t="s">
        <v>108</v>
      </c>
      <c r="K4" s="602"/>
      <c r="L4" s="602" t="s">
        <v>109</v>
      </c>
      <c r="M4" s="602"/>
      <c r="N4" s="602" t="s">
        <v>110</v>
      </c>
      <c r="O4" s="602"/>
      <c r="P4" s="602" t="s">
        <v>111</v>
      </c>
      <c r="Q4" s="602"/>
      <c r="R4" s="602" t="s">
        <v>112</v>
      </c>
      <c r="S4" s="602"/>
      <c r="T4" s="602" t="s">
        <v>113</v>
      </c>
      <c r="U4" s="602"/>
      <c r="V4" s="602" t="s">
        <v>26</v>
      </c>
      <c r="W4" s="609"/>
    </row>
    <row r="5" spans="1:23" s="97" customFormat="1" ht="36" x14ac:dyDescent="0.3">
      <c r="B5" s="604"/>
      <c r="C5" s="131" t="s">
        <v>114</v>
      </c>
      <c r="D5" s="131" t="s">
        <v>114</v>
      </c>
      <c r="E5" s="132" t="s">
        <v>117</v>
      </c>
      <c r="F5" s="131" t="s">
        <v>114</v>
      </c>
      <c r="G5" s="132" t="s">
        <v>117</v>
      </c>
      <c r="H5" s="131" t="s">
        <v>114</v>
      </c>
      <c r="I5" s="132" t="s">
        <v>117</v>
      </c>
      <c r="J5" s="131" t="s">
        <v>114</v>
      </c>
      <c r="K5" s="132" t="s">
        <v>117</v>
      </c>
      <c r="L5" s="131" t="s">
        <v>114</v>
      </c>
      <c r="M5" s="132" t="s">
        <v>117</v>
      </c>
      <c r="N5" s="131" t="s">
        <v>114</v>
      </c>
      <c r="O5" s="132" t="s">
        <v>117</v>
      </c>
      <c r="P5" s="131" t="s">
        <v>114</v>
      </c>
      <c r="Q5" s="132" t="s">
        <v>117</v>
      </c>
      <c r="R5" s="131" t="s">
        <v>114</v>
      </c>
      <c r="S5" s="132" t="s">
        <v>117</v>
      </c>
      <c r="T5" s="131" t="s">
        <v>114</v>
      </c>
      <c r="U5" s="132" t="s">
        <v>117</v>
      </c>
      <c r="V5" s="131" t="s">
        <v>114</v>
      </c>
      <c r="W5" s="137" t="s">
        <v>117</v>
      </c>
    </row>
    <row r="6" spans="1:23" s="97" customFormat="1" ht="13.5" thickBot="1" x14ac:dyDescent="0.35">
      <c r="B6" s="145">
        <v>1</v>
      </c>
      <c r="C6" s="146">
        <v>2</v>
      </c>
      <c r="D6" s="146">
        <v>4</v>
      </c>
      <c r="E6" s="146">
        <v>5</v>
      </c>
      <c r="F6" s="146">
        <v>6</v>
      </c>
      <c r="G6" s="146">
        <v>7</v>
      </c>
      <c r="H6" s="146">
        <v>8</v>
      </c>
      <c r="I6" s="146">
        <v>9</v>
      </c>
      <c r="J6" s="146">
        <v>10</v>
      </c>
      <c r="K6" s="146">
        <v>11</v>
      </c>
      <c r="L6" s="146">
        <v>12</v>
      </c>
      <c r="M6" s="146">
        <v>13</v>
      </c>
      <c r="N6" s="146">
        <v>14</v>
      </c>
      <c r="O6" s="146">
        <v>15</v>
      </c>
      <c r="P6" s="146">
        <v>16</v>
      </c>
      <c r="Q6" s="146">
        <v>17</v>
      </c>
      <c r="R6" s="146">
        <v>18</v>
      </c>
      <c r="S6" s="146">
        <v>19</v>
      </c>
      <c r="T6" s="146">
        <v>20</v>
      </c>
      <c r="U6" s="146">
        <v>21</v>
      </c>
      <c r="V6" s="146">
        <v>22</v>
      </c>
      <c r="W6" s="147">
        <v>23</v>
      </c>
    </row>
    <row r="7" spans="1:23" s="135" customFormat="1" ht="19.5" customHeight="1" x14ac:dyDescent="0.3">
      <c r="A7" s="150">
        <v>1</v>
      </c>
      <c r="B7" s="138"/>
      <c r="C7" s="139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1"/>
    </row>
    <row r="8" spans="1:23" s="135" customFormat="1" ht="16.5" customHeight="1" x14ac:dyDescent="0.3">
      <c r="A8" s="150">
        <v>2</v>
      </c>
      <c r="B8" s="142"/>
      <c r="C8" s="133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43"/>
    </row>
    <row r="9" spans="1:23" s="135" customFormat="1" ht="16.5" customHeight="1" x14ac:dyDescent="0.3">
      <c r="A9" s="150">
        <v>3</v>
      </c>
      <c r="B9" s="142"/>
      <c r="C9" s="133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43"/>
    </row>
    <row r="10" spans="1:23" s="135" customFormat="1" ht="16.5" customHeight="1" x14ac:dyDescent="0.3">
      <c r="A10" s="150">
        <v>4</v>
      </c>
      <c r="B10" s="142"/>
      <c r="C10" s="133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43"/>
    </row>
    <row r="11" spans="1:23" s="135" customFormat="1" ht="16.5" customHeight="1" x14ac:dyDescent="0.3">
      <c r="A11" s="150">
        <v>5</v>
      </c>
      <c r="B11" s="142"/>
      <c r="C11" s="133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43"/>
    </row>
    <row r="12" spans="1:23" s="136" customFormat="1" ht="14" thickBot="1" x14ac:dyDescent="0.4">
      <c r="B12" s="144" t="s">
        <v>115</v>
      </c>
      <c r="C12" s="149"/>
      <c r="D12" s="603"/>
      <c r="E12" s="603"/>
      <c r="F12" s="603"/>
      <c r="G12" s="603"/>
      <c r="H12" s="603"/>
      <c r="I12" s="603"/>
      <c r="J12" s="603"/>
      <c r="K12" s="603"/>
      <c r="L12" s="603"/>
      <c r="M12" s="603"/>
      <c r="N12" s="603"/>
      <c r="O12" s="603"/>
      <c r="P12" s="603"/>
      <c r="Q12" s="603"/>
      <c r="R12" s="603"/>
      <c r="S12" s="603"/>
      <c r="T12" s="603"/>
      <c r="U12" s="603"/>
      <c r="V12" s="603"/>
      <c r="W12" s="608"/>
    </row>
    <row r="14" spans="1:23" ht="252" customHeight="1" x14ac:dyDescent="0.35">
      <c r="B14" s="576" t="s">
        <v>432</v>
      </c>
      <c r="C14" s="576"/>
      <c r="D14" s="576"/>
      <c r="E14" s="576"/>
      <c r="F14" s="576"/>
      <c r="G14" s="576"/>
      <c r="H14" s="576"/>
      <c r="I14" s="576"/>
      <c r="J14" s="576"/>
      <c r="K14" s="576"/>
      <c r="L14" s="576"/>
      <c r="M14" s="576"/>
    </row>
  </sheetData>
  <mergeCells count="23">
    <mergeCell ref="R4:S4"/>
    <mergeCell ref="T4:U4"/>
    <mergeCell ref="V4:W4"/>
    <mergeCell ref="D12:E12"/>
    <mergeCell ref="F12:G12"/>
    <mergeCell ref="H12:I12"/>
    <mergeCell ref="B14:M14"/>
    <mergeCell ref="B3:W3"/>
    <mergeCell ref="L12:M12"/>
    <mergeCell ref="N12:O12"/>
    <mergeCell ref="P12:Q12"/>
    <mergeCell ref="R12:S12"/>
    <mergeCell ref="T12:U12"/>
    <mergeCell ref="V12:W12"/>
    <mergeCell ref="N4:O4"/>
    <mergeCell ref="P4:Q4"/>
    <mergeCell ref="L4:M4"/>
    <mergeCell ref="J12:K12"/>
    <mergeCell ref="B4:B5"/>
    <mergeCell ref="D4:E4"/>
    <mergeCell ref="F4:G4"/>
    <mergeCell ref="H4:I4"/>
    <mergeCell ref="J4:K4"/>
  </mergeCells>
  <conditionalFormatting sqref="C12">
    <cfRule type="cellIs" dxfId="14" priority="4" stopIfTrue="1" operator="notEqual">
      <formula>#REF!</formula>
    </cfRule>
  </conditionalFormatting>
  <conditionalFormatting sqref="C12:W12">
    <cfRule type="cellIs" dxfId="13" priority="6" stopIfTrue="1" operator="notEqual">
      <formula>#REF!</formula>
    </cfRule>
  </conditionalFormatting>
  <pageMargins left="0.7" right="0.7" top="0.75" bottom="0.75" header="0.3" footer="0.3"/>
  <pageSetup scale="4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4"/>
  <sheetViews>
    <sheetView view="pageBreakPreview" topLeftCell="A148" zoomScale="60" zoomScaleNormal="100" workbookViewId="0">
      <selection activeCell="M8" sqref="M8"/>
    </sheetView>
  </sheetViews>
  <sheetFormatPr defaultRowHeight="14.5" x14ac:dyDescent="0.35"/>
  <cols>
    <col min="1" max="1" width="12.1796875" customWidth="1"/>
    <col min="2" max="2" width="43" customWidth="1"/>
    <col min="4" max="4" width="11.54296875" customWidth="1"/>
    <col min="5" max="5" width="12.26953125" customWidth="1"/>
    <col min="6" max="6" width="13.26953125" customWidth="1"/>
  </cols>
  <sheetData>
    <row r="1" spans="1:6" ht="101.25" customHeight="1" x14ac:dyDescent="0.35">
      <c r="A1" s="613" t="s">
        <v>269</v>
      </c>
      <c r="B1" s="613"/>
      <c r="C1" s="613"/>
      <c r="D1" s="613"/>
      <c r="E1" s="613"/>
      <c r="F1" s="613"/>
    </row>
    <row r="2" spans="1:6" ht="20" x14ac:dyDescent="0.4">
      <c r="A2" s="614" t="s">
        <v>268</v>
      </c>
      <c r="B2" s="614"/>
      <c r="C2" s="614"/>
      <c r="D2" s="614"/>
      <c r="E2" s="614"/>
      <c r="F2" s="614"/>
    </row>
    <row r="3" spans="1:6" ht="60" customHeight="1" x14ac:dyDescent="0.35">
      <c r="A3" s="615" t="s">
        <v>120</v>
      </c>
      <c r="B3" s="616"/>
      <c r="C3" s="616"/>
      <c r="D3" s="616"/>
      <c r="E3" s="617"/>
      <c r="F3" s="151">
        <f>IF(F169&gt;0,SUM(F7:F164)+F169,SUM(F7:F164))</f>
        <v>0</v>
      </c>
    </row>
    <row r="4" spans="1:6" ht="27.75" customHeight="1" x14ac:dyDescent="0.35">
      <c r="A4" s="618" t="s">
        <v>121</v>
      </c>
      <c r="B4" s="619"/>
      <c r="C4" s="619"/>
      <c r="D4" s="619"/>
      <c r="E4" s="620"/>
      <c r="F4" s="152">
        <f>ROUND(F3/1.95583,2)</f>
        <v>0</v>
      </c>
    </row>
    <row r="5" spans="1:6" ht="52" x14ac:dyDescent="0.35">
      <c r="A5" s="153" t="s">
        <v>122</v>
      </c>
      <c r="B5" s="153" t="s">
        <v>123</v>
      </c>
      <c r="C5" s="153" t="s">
        <v>124</v>
      </c>
      <c r="D5" s="153" t="s">
        <v>125</v>
      </c>
      <c r="E5" s="153" t="s">
        <v>126</v>
      </c>
      <c r="F5" s="153" t="s">
        <v>127</v>
      </c>
    </row>
    <row r="6" spans="1:6" x14ac:dyDescent="0.35">
      <c r="A6" s="154">
        <v>1</v>
      </c>
      <c r="B6" s="154">
        <v>2</v>
      </c>
      <c r="C6" s="154">
        <v>3</v>
      </c>
      <c r="D6" s="154">
        <v>4</v>
      </c>
      <c r="E6" s="155">
        <v>5</v>
      </c>
      <c r="F6" s="156" t="s">
        <v>128</v>
      </c>
    </row>
    <row r="7" spans="1:6" x14ac:dyDescent="0.35">
      <c r="A7" s="157">
        <v>3001</v>
      </c>
      <c r="B7" s="158" t="s">
        <v>129</v>
      </c>
      <c r="C7" s="157" t="s">
        <v>130</v>
      </c>
      <c r="D7" s="159"/>
      <c r="E7" s="160">
        <v>114</v>
      </c>
      <c r="F7" s="161">
        <f>D7*E7</f>
        <v>0</v>
      </c>
    </row>
    <row r="8" spans="1:6" x14ac:dyDescent="0.35">
      <c r="A8" s="162">
        <v>3002</v>
      </c>
      <c r="B8" s="163" t="s">
        <v>131</v>
      </c>
      <c r="C8" s="162" t="s">
        <v>130</v>
      </c>
      <c r="D8" s="164"/>
      <c r="E8" s="165">
        <v>112</v>
      </c>
      <c r="F8" s="166">
        <f t="shared" ref="F8:F93" si="0">D8*E8</f>
        <v>0</v>
      </c>
    </row>
    <row r="9" spans="1:6" x14ac:dyDescent="0.35">
      <c r="A9" s="157">
        <v>3003</v>
      </c>
      <c r="B9" s="158" t="s">
        <v>132</v>
      </c>
      <c r="C9" s="157" t="s">
        <v>130</v>
      </c>
      <c r="D9" s="159"/>
      <c r="E9" s="167">
        <v>101</v>
      </c>
      <c r="F9" s="161">
        <f t="shared" si="0"/>
        <v>0</v>
      </c>
    </row>
    <row r="10" spans="1:6" x14ac:dyDescent="0.35">
      <c r="A10" s="157">
        <v>3004</v>
      </c>
      <c r="B10" s="158" t="s">
        <v>133</v>
      </c>
      <c r="C10" s="157" t="s">
        <v>130</v>
      </c>
      <c r="D10" s="159"/>
      <c r="E10" s="167">
        <v>55</v>
      </c>
      <c r="F10" s="161">
        <f t="shared" si="0"/>
        <v>0</v>
      </c>
    </row>
    <row r="11" spans="1:6" x14ac:dyDescent="0.35">
      <c r="A11" s="157">
        <v>3005</v>
      </c>
      <c r="B11" s="158" t="s">
        <v>134</v>
      </c>
      <c r="C11" s="157" t="s">
        <v>130</v>
      </c>
      <c r="D11" s="159"/>
      <c r="E11" s="167">
        <v>88</v>
      </c>
      <c r="F11" s="161">
        <f t="shared" si="0"/>
        <v>0</v>
      </c>
    </row>
    <row r="12" spans="1:6" x14ac:dyDescent="0.35">
      <c r="A12" s="157">
        <v>3006</v>
      </c>
      <c r="B12" s="158" t="s">
        <v>135</v>
      </c>
      <c r="C12" s="157" t="s">
        <v>130</v>
      </c>
      <c r="D12" s="159"/>
      <c r="E12" s="167">
        <v>54</v>
      </c>
      <c r="F12" s="161">
        <f t="shared" si="0"/>
        <v>0</v>
      </c>
    </row>
    <row r="13" spans="1:6" x14ac:dyDescent="0.35">
      <c r="A13" s="157">
        <v>3007</v>
      </c>
      <c r="B13" s="158" t="s">
        <v>136</v>
      </c>
      <c r="C13" s="157" t="s">
        <v>130</v>
      </c>
      <c r="D13" s="159"/>
      <c r="E13" s="167">
        <v>145</v>
      </c>
      <c r="F13" s="161">
        <f t="shared" si="0"/>
        <v>0</v>
      </c>
    </row>
    <row r="14" spans="1:6" x14ac:dyDescent="0.35">
      <c r="A14" s="157">
        <v>3008</v>
      </c>
      <c r="B14" s="158" t="s">
        <v>137</v>
      </c>
      <c r="C14" s="157" t="s">
        <v>130</v>
      </c>
      <c r="D14" s="159"/>
      <c r="E14" s="167">
        <v>72</v>
      </c>
      <c r="F14" s="161">
        <f t="shared" si="0"/>
        <v>0</v>
      </c>
    </row>
    <row r="15" spans="1:6" x14ac:dyDescent="0.35">
      <c r="A15" s="157">
        <v>3009</v>
      </c>
      <c r="B15" s="158" t="s">
        <v>138</v>
      </c>
      <c r="C15" s="157" t="s">
        <v>130</v>
      </c>
      <c r="D15" s="159"/>
      <c r="E15" s="167">
        <v>43</v>
      </c>
      <c r="F15" s="161">
        <f t="shared" si="0"/>
        <v>0</v>
      </c>
    </row>
    <row r="16" spans="1:6" x14ac:dyDescent="0.35">
      <c r="A16" s="157">
        <v>3010</v>
      </c>
      <c r="B16" s="158" t="s">
        <v>139</v>
      </c>
      <c r="C16" s="157" t="s">
        <v>130</v>
      </c>
      <c r="D16" s="159"/>
      <c r="E16" s="167">
        <v>269</v>
      </c>
      <c r="F16" s="161">
        <f t="shared" si="0"/>
        <v>0</v>
      </c>
    </row>
    <row r="17" spans="1:6" x14ac:dyDescent="0.35">
      <c r="A17" s="610">
        <v>3109</v>
      </c>
      <c r="B17" s="158" t="s">
        <v>140</v>
      </c>
      <c r="C17" s="157" t="s">
        <v>130</v>
      </c>
      <c r="D17" s="159"/>
      <c r="E17" s="167">
        <v>51</v>
      </c>
      <c r="F17" s="161">
        <f t="shared" si="0"/>
        <v>0</v>
      </c>
    </row>
    <row r="18" spans="1:6" x14ac:dyDescent="0.35">
      <c r="A18" s="621"/>
      <c r="B18" s="158" t="s">
        <v>140</v>
      </c>
      <c r="C18" s="157" t="s">
        <v>130</v>
      </c>
      <c r="D18" s="159"/>
      <c r="E18" s="167">
        <v>51</v>
      </c>
      <c r="F18" s="161">
        <f>D18*E18</f>
        <v>0</v>
      </c>
    </row>
    <row r="19" spans="1:6" x14ac:dyDescent="0.35">
      <c r="A19" s="621"/>
      <c r="B19" s="158" t="s">
        <v>140</v>
      </c>
      <c r="C19" s="157" t="s">
        <v>130</v>
      </c>
      <c r="D19" s="159"/>
      <c r="E19" s="167">
        <v>51</v>
      </c>
      <c r="F19" s="161">
        <f>D19*E19</f>
        <v>0</v>
      </c>
    </row>
    <row r="20" spans="1:6" x14ac:dyDescent="0.35">
      <c r="A20" s="621"/>
      <c r="B20" s="158" t="s">
        <v>140</v>
      </c>
      <c r="C20" s="157" t="s">
        <v>130</v>
      </c>
      <c r="D20" s="159"/>
      <c r="E20" s="167">
        <v>51</v>
      </c>
      <c r="F20" s="161">
        <f>D20*E20</f>
        <v>0</v>
      </c>
    </row>
    <row r="21" spans="1:6" x14ac:dyDescent="0.35">
      <c r="A21" s="622"/>
      <c r="B21" s="158" t="s">
        <v>140</v>
      </c>
      <c r="C21" s="157" t="s">
        <v>130</v>
      </c>
      <c r="D21" s="159"/>
      <c r="E21" s="167">
        <v>51</v>
      </c>
      <c r="F21" s="161">
        <f>D21*E21</f>
        <v>0</v>
      </c>
    </row>
    <row r="22" spans="1:6" x14ac:dyDescent="0.35">
      <c r="A22" s="157">
        <v>3011</v>
      </c>
      <c r="B22" s="158" t="s">
        <v>141</v>
      </c>
      <c r="C22" s="157" t="s">
        <v>130</v>
      </c>
      <c r="D22" s="159"/>
      <c r="E22" s="167">
        <v>668</v>
      </c>
      <c r="F22" s="161">
        <f t="shared" si="0"/>
        <v>0</v>
      </c>
    </row>
    <row r="23" spans="1:6" x14ac:dyDescent="0.35">
      <c r="A23" s="157">
        <v>3012</v>
      </c>
      <c r="B23" s="158" t="s">
        <v>142</v>
      </c>
      <c r="C23" s="157" t="s">
        <v>130</v>
      </c>
      <c r="D23" s="159"/>
      <c r="E23" s="167">
        <v>1019</v>
      </c>
      <c r="F23" s="161">
        <f t="shared" si="0"/>
        <v>0</v>
      </c>
    </row>
    <row r="24" spans="1:6" x14ac:dyDescent="0.35">
      <c r="A24" s="157">
        <v>3013</v>
      </c>
      <c r="B24" s="158" t="s">
        <v>143</v>
      </c>
      <c r="C24" s="157" t="s">
        <v>130</v>
      </c>
      <c r="D24" s="159"/>
      <c r="E24" s="167">
        <v>22</v>
      </c>
      <c r="F24" s="161">
        <f t="shared" si="0"/>
        <v>0</v>
      </c>
    </row>
    <row r="25" spans="1:6" x14ac:dyDescent="0.35">
      <c r="A25" s="157">
        <v>3015</v>
      </c>
      <c r="B25" s="158" t="s">
        <v>144</v>
      </c>
      <c r="C25" s="157" t="s">
        <v>130</v>
      </c>
      <c r="D25" s="159"/>
      <c r="E25" s="167">
        <v>79</v>
      </c>
      <c r="F25" s="161">
        <f t="shared" si="0"/>
        <v>0</v>
      </c>
    </row>
    <row r="26" spans="1:6" x14ac:dyDescent="0.35">
      <c r="A26" s="157">
        <v>3016</v>
      </c>
      <c r="B26" s="158" t="s">
        <v>145</v>
      </c>
      <c r="C26" s="157" t="s">
        <v>130</v>
      </c>
      <c r="D26" s="159"/>
      <c r="E26" s="167">
        <v>68</v>
      </c>
      <c r="F26" s="161">
        <f t="shared" si="0"/>
        <v>0</v>
      </c>
    </row>
    <row r="27" spans="1:6" x14ac:dyDescent="0.35">
      <c r="A27" s="157">
        <v>3017</v>
      </c>
      <c r="B27" s="158" t="s">
        <v>146</v>
      </c>
      <c r="C27" s="157" t="s">
        <v>130</v>
      </c>
      <c r="D27" s="159"/>
      <c r="E27" s="167">
        <v>68</v>
      </c>
      <c r="F27" s="161">
        <f t="shared" si="0"/>
        <v>0</v>
      </c>
    </row>
    <row r="28" spans="1:6" x14ac:dyDescent="0.35">
      <c r="A28" s="157">
        <v>3018</v>
      </c>
      <c r="B28" s="158" t="s">
        <v>147</v>
      </c>
      <c r="C28" s="157" t="s">
        <v>130</v>
      </c>
      <c r="D28" s="159"/>
      <c r="E28" s="167">
        <v>110</v>
      </c>
      <c r="F28" s="161">
        <f t="shared" si="0"/>
        <v>0</v>
      </c>
    </row>
    <row r="29" spans="1:6" x14ac:dyDescent="0.35">
      <c r="A29" s="157">
        <v>3019</v>
      </c>
      <c r="B29" s="158" t="s">
        <v>148</v>
      </c>
      <c r="C29" s="157" t="s">
        <v>130</v>
      </c>
      <c r="D29" s="159"/>
      <c r="E29" s="167">
        <v>157</v>
      </c>
      <c r="F29" s="161">
        <f t="shared" si="0"/>
        <v>0</v>
      </c>
    </row>
    <row r="30" spans="1:6" x14ac:dyDescent="0.35">
      <c r="A30" s="157">
        <v>3020</v>
      </c>
      <c r="B30" s="158" t="s">
        <v>149</v>
      </c>
      <c r="C30" s="157" t="s">
        <v>130</v>
      </c>
      <c r="D30" s="159"/>
      <c r="E30" s="167">
        <v>97</v>
      </c>
      <c r="F30" s="161">
        <f t="shared" si="0"/>
        <v>0</v>
      </c>
    </row>
    <row r="31" spans="1:6" x14ac:dyDescent="0.35">
      <c r="A31" s="157">
        <v>3021</v>
      </c>
      <c r="B31" s="158" t="s">
        <v>150</v>
      </c>
      <c r="C31" s="157" t="s">
        <v>130</v>
      </c>
      <c r="D31" s="159"/>
      <c r="E31" s="167">
        <v>139</v>
      </c>
      <c r="F31" s="161">
        <f t="shared" si="0"/>
        <v>0</v>
      </c>
    </row>
    <row r="32" spans="1:6" x14ac:dyDescent="0.35">
      <c r="A32" s="610">
        <v>3119</v>
      </c>
      <c r="B32" s="168" t="s">
        <v>151</v>
      </c>
      <c r="C32" s="157" t="s">
        <v>130</v>
      </c>
      <c r="D32" s="159"/>
      <c r="E32" s="167">
        <v>139</v>
      </c>
      <c r="F32" s="161">
        <f t="shared" si="0"/>
        <v>0</v>
      </c>
    </row>
    <row r="33" spans="1:6" x14ac:dyDescent="0.35">
      <c r="A33" s="621"/>
      <c r="B33" s="168" t="s">
        <v>151</v>
      </c>
      <c r="C33" s="157" t="s">
        <v>130</v>
      </c>
      <c r="D33" s="159"/>
      <c r="E33" s="167">
        <v>139</v>
      </c>
      <c r="F33" s="161">
        <f>D33*E33</f>
        <v>0</v>
      </c>
    </row>
    <row r="34" spans="1:6" x14ac:dyDescent="0.35">
      <c r="A34" s="621"/>
      <c r="B34" s="168" t="s">
        <v>151</v>
      </c>
      <c r="C34" s="157" t="s">
        <v>130</v>
      </c>
      <c r="D34" s="159"/>
      <c r="E34" s="167">
        <v>139</v>
      </c>
      <c r="F34" s="161">
        <f>D34*E34</f>
        <v>0</v>
      </c>
    </row>
    <row r="35" spans="1:6" x14ac:dyDescent="0.35">
      <c r="A35" s="621"/>
      <c r="B35" s="168" t="s">
        <v>151</v>
      </c>
      <c r="C35" s="157" t="s">
        <v>130</v>
      </c>
      <c r="D35" s="159"/>
      <c r="E35" s="167">
        <v>139</v>
      </c>
      <c r="F35" s="161">
        <f>D35*E35</f>
        <v>0</v>
      </c>
    </row>
    <row r="36" spans="1:6" x14ac:dyDescent="0.35">
      <c r="A36" s="621"/>
      <c r="B36" s="168" t="s">
        <v>151</v>
      </c>
      <c r="C36" s="157" t="s">
        <v>130</v>
      </c>
      <c r="D36" s="159"/>
      <c r="E36" s="167">
        <v>139</v>
      </c>
      <c r="F36" s="161">
        <f>D36*E36</f>
        <v>0</v>
      </c>
    </row>
    <row r="37" spans="1:6" x14ac:dyDescent="0.35">
      <c r="A37" s="622"/>
      <c r="B37" s="168" t="s">
        <v>151</v>
      </c>
      <c r="C37" s="157" t="s">
        <v>130</v>
      </c>
      <c r="D37" s="159"/>
      <c r="E37" s="167">
        <v>139</v>
      </c>
      <c r="F37" s="161">
        <f>D37*E37</f>
        <v>0</v>
      </c>
    </row>
    <row r="38" spans="1:6" x14ac:dyDescent="0.35">
      <c r="A38" s="157">
        <v>3023</v>
      </c>
      <c r="B38" s="158" t="s">
        <v>152</v>
      </c>
      <c r="C38" s="157" t="s">
        <v>130</v>
      </c>
      <c r="D38" s="159"/>
      <c r="E38" s="167">
        <v>462</v>
      </c>
      <c r="F38" s="161">
        <f t="shared" si="0"/>
        <v>0</v>
      </c>
    </row>
    <row r="39" spans="1:6" x14ac:dyDescent="0.35">
      <c r="A39" s="157">
        <v>3024</v>
      </c>
      <c r="B39" s="158" t="s">
        <v>153</v>
      </c>
      <c r="C39" s="157" t="s">
        <v>130</v>
      </c>
      <c r="D39" s="159"/>
      <c r="E39" s="167">
        <v>68</v>
      </c>
      <c r="F39" s="161">
        <f t="shared" si="0"/>
        <v>0</v>
      </c>
    </row>
    <row r="40" spans="1:6" x14ac:dyDescent="0.35">
      <c r="A40" s="157">
        <v>3025</v>
      </c>
      <c r="B40" s="158" t="s">
        <v>154</v>
      </c>
      <c r="C40" s="157" t="s">
        <v>130</v>
      </c>
      <c r="D40" s="159"/>
      <c r="E40" s="167">
        <v>68</v>
      </c>
      <c r="F40" s="161">
        <f t="shared" si="0"/>
        <v>0</v>
      </c>
    </row>
    <row r="41" spans="1:6" x14ac:dyDescent="0.35">
      <c r="A41" s="157">
        <v>3026</v>
      </c>
      <c r="B41" s="158" t="s">
        <v>155</v>
      </c>
      <c r="C41" s="157" t="s">
        <v>130</v>
      </c>
      <c r="D41" s="159"/>
      <c r="E41" s="167">
        <v>68</v>
      </c>
      <c r="F41" s="161">
        <f t="shared" si="0"/>
        <v>0</v>
      </c>
    </row>
    <row r="42" spans="1:6" x14ac:dyDescent="0.35">
      <c r="A42" s="157">
        <v>3027</v>
      </c>
      <c r="B42" s="158" t="s">
        <v>156</v>
      </c>
      <c r="C42" s="157" t="s">
        <v>130</v>
      </c>
      <c r="D42" s="159"/>
      <c r="E42" s="167">
        <v>164</v>
      </c>
      <c r="F42" s="161">
        <f t="shared" si="0"/>
        <v>0</v>
      </c>
    </row>
    <row r="43" spans="1:6" x14ac:dyDescent="0.35">
      <c r="A43" s="157">
        <v>3028</v>
      </c>
      <c r="B43" s="158" t="s">
        <v>157</v>
      </c>
      <c r="C43" s="157" t="s">
        <v>130</v>
      </c>
      <c r="D43" s="159"/>
      <c r="E43" s="167">
        <v>68</v>
      </c>
      <c r="F43" s="161">
        <f t="shared" si="0"/>
        <v>0</v>
      </c>
    </row>
    <row r="44" spans="1:6" x14ac:dyDescent="0.35">
      <c r="A44" s="157">
        <v>3029</v>
      </c>
      <c r="B44" s="158" t="s">
        <v>158</v>
      </c>
      <c r="C44" s="157" t="s">
        <v>130</v>
      </c>
      <c r="D44" s="159"/>
      <c r="E44" s="167">
        <v>68</v>
      </c>
      <c r="F44" s="161">
        <f t="shared" si="0"/>
        <v>0</v>
      </c>
    </row>
    <row r="45" spans="1:6" x14ac:dyDescent="0.35">
      <c r="A45" s="157">
        <v>3030</v>
      </c>
      <c r="B45" s="158" t="s">
        <v>159</v>
      </c>
      <c r="C45" s="157" t="s">
        <v>130</v>
      </c>
      <c r="D45" s="159"/>
      <c r="E45" s="167">
        <v>68</v>
      </c>
      <c r="F45" s="161">
        <f t="shared" si="0"/>
        <v>0</v>
      </c>
    </row>
    <row r="46" spans="1:6" ht="26" x14ac:dyDescent="0.35">
      <c r="A46" s="610">
        <v>3129</v>
      </c>
      <c r="B46" s="158" t="s">
        <v>160</v>
      </c>
      <c r="C46" s="157" t="s">
        <v>130</v>
      </c>
      <c r="D46" s="159"/>
      <c r="E46" s="167">
        <v>68</v>
      </c>
      <c r="F46" s="161">
        <f t="shared" si="0"/>
        <v>0</v>
      </c>
    </row>
    <row r="47" spans="1:6" ht="26" x14ac:dyDescent="0.35">
      <c r="A47" s="621"/>
      <c r="B47" s="158" t="s">
        <v>160</v>
      </c>
      <c r="C47" s="157" t="s">
        <v>130</v>
      </c>
      <c r="D47" s="159"/>
      <c r="E47" s="167">
        <v>68</v>
      </c>
      <c r="F47" s="161">
        <f>D47*E47</f>
        <v>0</v>
      </c>
    </row>
    <row r="48" spans="1:6" ht="26" x14ac:dyDescent="0.35">
      <c r="A48" s="621"/>
      <c r="B48" s="158" t="s">
        <v>160</v>
      </c>
      <c r="C48" s="157" t="s">
        <v>130</v>
      </c>
      <c r="D48" s="159"/>
      <c r="E48" s="167">
        <v>68</v>
      </c>
      <c r="F48" s="161">
        <f>D48*E48</f>
        <v>0</v>
      </c>
    </row>
    <row r="49" spans="1:6" ht="26" x14ac:dyDescent="0.35">
      <c r="A49" s="621"/>
      <c r="B49" s="158" t="s">
        <v>160</v>
      </c>
      <c r="C49" s="157" t="s">
        <v>130</v>
      </c>
      <c r="D49" s="159"/>
      <c r="E49" s="167">
        <v>68</v>
      </c>
      <c r="F49" s="161">
        <f>D49*E49</f>
        <v>0</v>
      </c>
    </row>
    <row r="50" spans="1:6" ht="26" x14ac:dyDescent="0.35">
      <c r="A50" s="622"/>
      <c r="B50" s="158" t="s">
        <v>160</v>
      </c>
      <c r="C50" s="157" t="s">
        <v>130</v>
      </c>
      <c r="D50" s="159"/>
      <c r="E50" s="167">
        <v>68</v>
      </c>
      <c r="F50" s="161">
        <f>D50*E50</f>
        <v>0</v>
      </c>
    </row>
    <row r="51" spans="1:6" x14ac:dyDescent="0.35">
      <c r="A51" s="157">
        <v>3032</v>
      </c>
      <c r="B51" s="158" t="s">
        <v>161</v>
      </c>
      <c r="C51" s="157" t="s">
        <v>130</v>
      </c>
      <c r="D51" s="159"/>
      <c r="E51" s="167">
        <v>219</v>
      </c>
      <c r="F51" s="161">
        <f t="shared" si="0"/>
        <v>0</v>
      </c>
    </row>
    <row r="52" spans="1:6" x14ac:dyDescent="0.35">
      <c r="A52" s="157">
        <v>3033</v>
      </c>
      <c r="B52" s="158" t="s">
        <v>162</v>
      </c>
      <c r="C52" s="157" t="s">
        <v>130</v>
      </c>
      <c r="D52" s="159"/>
      <c r="E52" s="167">
        <v>99</v>
      </c>
      <c r="F52" s="161">
        <f t="shared" si="0"/>
        <v>0</v>
      </c>
    </row>
    <row r="53" spans="1:6" x14ac:dyDescent="0.35">
      <c r="A53" s="157">
        <v>3035</v>
      </c>
      <c r="B53" s="158" t="s">
        <v>163</v>
      </c>
      <c r="C53" s="157" t="s">
        <v>130</v>
      </c>
      <c r="D53" s="159"/>
      <c r="E53" s="167">
        <v>94</v>
      </c>
      <c r="F53" s="161">
        <f t="shared" si="0"/>
        <v>0</v>
      </c>
    </row>
    <row r="54" spans="1:6" x14ac:dyDescent="0.35">
      <c r="A54" s="157">
        <v>3036</v>
      </c>
      <c r="B54" s="158" t="s">
        <v>164</v>
      </c>
      <c r="C54" s="157" t="s">
        <v>130</v>
      </c>
      <c r="D54" s="159"/>
      <c r="E54" s="167">
        <v>103</v>
      </c>
      <c r="F54" s="161">
        <f t="shared" si="0"/>
        <v>0</v>
      </c>
    </row>
    <row r="55" spans="1:6" x14ac:dyDescent="0.35">
      <c r="A55" s="610">
        <v>3139</v>
      </c>
      <c r="B55" s="158" t="s">
        <v>165</v>
      </c>
      <c r="C55" s="157" t="s">
        <v>130</v>
      </c>
      <c r="D55" s="159"/>
      <c r="E55" s="167">
        <v>96</v>
      </c>
      <c r="F55" s="161">
        <f t="shared" si="0"/>
        <v>0</v>
      </c>
    </row>
    <row r="56" spans="1:6" x14ac:dyDescent="0.35">
      <c r="A56" s="611"/>
      <c r="B56" s="158" t="s">
        <v>165</v>
      </c>
      <c r="C56" s="157" t="s">
        <v>130</v>
      </c>
      <c r="D56" s="159"/>
      <c r="E56" s="167">
        <v>96</v>
      </c>
      <c r="F56" s="161">
        <f>D56*E56</f>
        <v>0</v>
      </c>
    </row>
    <row r="57" spans="1:6" x14ac:dyDescent="0.35">
      <c r="A57" s="612"/>
      <c r="B57" s="158" t="s">
        <v>165</v>
      </c>
      <c r="C57" s="157" t="s">
        <v>130</v>
      </c>
      <c r="D57" s="159"/>
      <c r="E57" s="167">
        <v>96</v>
      </c>
      <c r="F57" s="161">
        <f>D57*E57</f>
        <v>0</v>
      </c>
    </row>
    <row r="58" spans="1:6" x14ac:dyDescent="0.35">
      <c r="A58" s="169"/>
      <c r="B58" s="158" t="s">
        <v>252</v>
      </c>
      <c r="C58" s="157"/>
      <c r="D58" s="159"/>
      <c r="E58" s="167"/>
      <c r="F58" s="161"/>
    </row>
    <row r="59" spans="1:6" x14ac:dyDescent="0.35">
      <c r="A59" s="170">
        <v>3037</v>
      </c>
      <c r="B59" s="171" t="s">
        <v>166</v>
      </c>
      <c r="C59" s="170" t="s">
        <v>130</v>
      </c>
      <c r="D59" s="172"/>
      <c r="E59" s="167">
        <v>108</v>
      </c>
      <c r="F59" s="173" t="s">
        <v>167</v>
      </c>
    </row>
    <row r="60" spans="1:6" x14ac:dyDescent="0.35">
      <c r="A60" s="170">
        <v>3096</v>
      </c>
      <c r="B60" s="171" t="s">
        <v>168</v>
      </c>
      <c r="C60" s="170" t="s">
        <v>130</v>
      </c>
      <c r="D60" s="172"/>
      <c r="E60" s="167">
        <v>187</v>
      </c>
      <c r="F60" s="173" t="s">
        <v>167</v>
      </c>
    </row>
    <row r="61" spans="1:6" x14ac:dyDescent="0.35">
      <c r="A61" s="170">
        <v>3040</v>
      </c>
      <c r="B61" s="171" t="s">
        <v>169</v>
      </c>
      <c r="C61" s="170" t="s">
        <v>130</v>
      </c>
      <c r="D61" s="172"/>
      <c r="E61" s="167">
        <v>88</v>
      </c>
      <c r="F61" s="173" t="s">
        <v>167</v>
      </c>
    </row>
    <row r="62" spans="1:6" x14ac:dyDescent="0.35">
      <c r="A62" s="170">
        <v>3041</v>
      </c>
      <c r="B62" s="171" t="s">
        <v>170</v>
      </c>
      <c r="C62" s="170" t="s">
        <v>130</v>
      </c>
      <c r="D62" s="174"/>
      <c r="E62" s="167">
        <v>35</v>
      </c>
      <c r="F62" s="173" t="s">
        <v>167</v>
      </c>
    </row>
    <row r="63" spans="1:6" x14ac:dyDescent="0.35">
      <c r="A63" s="623" t="s">
        <v>171</v>
      </c>
      <c r="B63" s="171" t="s">
        <v>172</v>
      </c>
      <c r="C63" s="170" t="s">
        <v>130</v>
      </c>
      <c r="D63" s="172"/>
      <c r="E63" s="167">
        <v>94</v>
      </c>
      <c r="F63" s="173" t="s">
        <v>167</v>
      </c>
    </row>
    <row r="64" spans="1:6" x14ac:dyDescent="0.35">
      <c r="A64" s="611"/>
      <c r="B64" s="171" t="s">
        <v>172</v>
      </c>
      <c r="C64" s="170" t="s">
        <v>130</v>
      </c>
      <c r="D64" s="172"/>
      <c r="E64" s="167">
        <v>94</v>
      </c>
      <c r="F64" s="173" t="s">
        <v>167</v>
      </c>
    </row>
    <row r="65" spans="1:6" x14ac:dyDescent="0.35">
      <c r="A65" s="611"/>
      <c r="B65" s="171" t="s">
        <v>172</v>
      </c>
      <c r="C65" s="170" t="s">
        <v>130</v>
      </c>
      <c r="D65" s="172"/>
      <c r="E65" s="167">
        <v>94</v>
      </c>
      <c r="F65" s="173" t="s">
        <v>167</v>
      </c>
    </row>
    <row r="66" spans="1:6" x14ac:dyDescent="0.35">
      <c r="A66" s="612"/>
      <c r="B66" s="171" t="s">
        <v>172</v>
      </c>
      <c r="C66" s="170" t="s">
        <v>130</v>
      </c>
      <c r="D66" s="172"/>
      <c r="E66" s="167">
        <v>94</v>
      </c>
      <c r="F66" s="173" t="s">
        <v>167</v>
      </c>
    </row>
    <row r="67" spans="1:6" x14ac:dyDescent="0.35">
      <c r="A67" s="157">
        <v>3042</v>
      </c>
      <c r="B67" s="158" t="s">
        <v>173</v>
      </c>
      <c r="C67" s="157" t="s">
        <v>130</v>
      </c>
      <c r="D67" s="159"/>
      <c r="E67" s="167">
        <v>660</v>
      </c>
      <c r="F67" s="161">
        <f t="shared" si="0"/>
        <v>0</v>
      </c>
    </row>
    <row r="68" spans="1:6" x14ac:dyDescent="0.35">
      <c r="A68" s="157" t="s">
        <v>174</v>
      </c>
      <c r="B68" s="158" t="s">
        <v>175</v>
      </c>
      <c r="C68" s="157" t="s">
        <v>130</v>
      </c>
      <c r="D68" s="159"/>
      <c r="E68" s="167">
        <v>1614</v>
      </c>
      <c r="F68" s="161">
        <f t="shared" si="0"/>
        <v>0</v>
      </c>
    </row>
    <row r="69" spans="1:6" x14ac:dyDescent="0.35">
      <c r="A69" s="157">
        <v>30482</v>
      </c>
      <c r="B69" s="158" t="s">
        <v>176</v>
      </c>
      <c r="C69" s="157" t="s">
        <v>130</v>
      </c>
      <c r="D69" s="159"/>
      <c r="E69" s="167">
        <v>9753</v>
      </c>
      <c r="F69" s="161">
        <f t="shared" si="0"/>
        <v>0</v>
      </c>
    </row>
    <row r="70" spans="1:6" x14ac:dyDescent="0.35">
      <c r="A70" s="157" t="s">
        <v>177</v>
      </c>
      <c r="B70" s="158" t="s">
        <v>178</v>
      </c>
      <c r="C70" s="157" t="s">
        <v>130</v>
      </c>
      <c r="D70" s="159"/>
      <c r="E70" s="167">
        <v>1223</v>
      </c>
      <c r="F70" s="161">
        <f t="shared" si="0"/>
        <v>0</v>
      </c>
    </row>
    <row r="71" spans="1:6" x14ac:dyDescent="0.35">
      <c r="A71" s="157">
        <v>30502</v>
      </c>
      <c r="B71" s="158" t="s">
        <v>179</v>
      </c>
      <c r="C71" s="157" t="s">
        <v>130</v>
      </c>
      <c r="D71" s="159"/>
      <c r="E71" s="167">
        <v>9753</v>
      </c>
      <c r="F71" s="161">
        <f t="shared" si="0"/>
        <v>0</v>
      </c>
    </row>
    <row r="72" spans="1:6" x14ac:dyDescent="0.35">
      <c r="A72" s="157" t="s">
        <v>180</v>
      </c>
      <c r="B72" s="158" t="s">
        <v>181</v>
      </c>
      <c r="C72" s="157" t="s">
        <v>130</v>
      </c>
      <c r="D72" s="159"/>
      <c r="E72" s="167">
        <v>948</v>
      </c>
      <c r="F72" s="161">
        <f t="shared" si="0"/>
        <v>0</v>
      </c>
    </row>
    <row r="73" spans="1:6" x14ac:dyDescent="0.35">
      <c r="A73" s="157">
        <v>30522</v>
      </c>
      <c r="B73" s="158" t="s">
        <v>182</v>
      </c>
      <c r="C73" s="157" t="s">
        <v>130</v>
      </c>
      <c r="D73" s="159"/>
      <c r="E73" s="167">
        <v>9753</v>
      </c>
      <c r="F73" s="161">
        <f t="shared" si="0"/>
        <v>0</v>
      </c>
    </row>
    <row r="74" spans="1:6" x14ac:dyDescent="0.35">
      <c r="A74" s="157">
        <v>3053</v>
      </c>
      <c r="B74" s="158" t="s">
        <v>183</v>
      </c>
      <c r="C74" s="157" t="s">
        <v>130</v>
      </c>
      <c r="D74" s="159"/>
      <c r="E74" s="167">
        <v>393</v>
      </c>
      <c r="F74" s="161">
        <f t="shared" si="0"/>
        <v>0</v>
      </c>
    </row>
    <row r="75" spans="1:6" x14ac:dyDescent="0.35">
      <c r="A75" s="157">
        <v>3054</v>
      </c>
      <c r="B75" s="158" t="s">
        <v>184</v>
      </c>
      <c r="C75" s="157" t="s">
        <v>130</v>
      </c>
      <c r="D75" s="159"/>
      <c r="E75" s="167">
        <v>350</v>
      </c>
      <c r="F75" s="161">
        <f t="shared" si="0"/>
        <v>0</v>
      </c>
    </row>
    <row r="76" spans="1:6" x14ac:dyDescent="0.35">
      <c r="A76" s="157">
        <v>3058</v>
      </c>
      <c r="B76" s="158" t="s">
        <v>185</v>
      </c>
      <c r="C76" s="157" t="s">
        <v>130</v>
      </c>
      <c r="D76" s="159"/>
      <c r="E76" s="167">
        <v>721</v>
      </c>
      <c r="F76" s="161">
        <f t="shared" si="0"/>
        <v>0</v>
      </c>
    </row>
    <row r="77" spans="1:6" x14ac:dyDescent="0.35">
      <c r="A77" s="157">
        <v>3059</v>
      </c>
      <c r="B77" s="158" t="s">
        <v>186</v>
      </c>
      <c r="C77" s="157" t="s">
        <v>130</v>
      </c>
      <c r="D77" s="159"/>
      <c r="E77" s="167">
        <v>721</v>
      </c>
      <c r="F77" s="161">
        <f t="shared" si="0"/>
        <v>0</v>
      </c>
    </row>
    <row r="78" spans="1:6" x14ac:dyDescent="0.35">
      <c r="A78" s="157">
        <v>3060</v>
      </c>
      <c r="B78" s="158" t="s">
        <v>187</v>
      </c>
      <c r="C78" s="157" t="s">
        <v>130</v>
      </c>
      <c r="D78" s="159"/>
      <c r="E78" s="167">
        <v>899</v>
      </c>
      <c r="F78" s="161">
        <f t="shared" si="0"/>
        <v>0</v>
      </c>
    </row>
    <row r="79" spans="1:6" x14ac:dyDescent="0.35">
      <c r="A79" s="610">
        <v>3169</v>
      </c>
      <c r="B79" s="158" t="s">
        <v>188</v>
      </c>
      <c r="C79" s="157" t="s">
        <v>130</v>
      </c>
      <c r="D79" s="159"/>
      <c r="E79" s="167">
        <v>1087</v>
      </c>
      <c r="F79" s="161">
        <f t="shared" si="0"/>
        <v>0</v>
      </c>
    </row>
    <row r="80" spans="1:6" x14ac:dyDescent="0.35">
      <c r="A80" s="611"/>
      <c r="B80" s="158" t="s">
        <v>188</v>
      </c>
      <c r="C80" s="157" t="s">
        <v>130</v>
      </c>
      <c r="D80" s="159"/>
      <c r="E80" s="167">
        <v>1087</v>
      </c>
      <c r="F80" s="161">
        <f t="shared" si="0"/>
        <v>0</v>
      </c>
    </row>
    <row r="81" spans="1:6" x14ac:dyDescent="0.35">
      <c r="A81" s="611"/>
      <c r="B81" s="158" t="s">
        <v>188</v>
      </c>
      <c r="C81" s="157" t="s">
        <v>130</v>
      </c>
      <c r="D81" s="159"/>
      <c r="E81" s="167">
        <v>1087</v>
      </c>
      <c r="F81" s="161">
        <f t="shared" si="0"/>
        <v>0</v>
      </c>
    </row>
    <row r="82" spans="1:6" x14ac:dyDescent="0.35">
      <c r="A82" s="611"/>
      <c r="B82" s="158" t="s">
        <v>188</v>
      </c>
      <c r="C82" s="157" t="s">
        <v>130</v>
      </c>
      <c r="D82" s="159"/>
      <c r="E82" s="167">
        <v>1087</v>
      </c>
      <c r="F82" s="161">
        <f t="shared" si="0"/>
        <v>0</v>
      </c>
    </row>
    <row r="83" spans="1:6" x14ac:dyDescent="0.35">
      <c r="A83" s="611"/>
      <c r="B83" s="158" t="s">
        <v>188</v>
      </c>
      <c r="C83" s="157" t="s">
        <v>130</v>
      </c>
      <c r="D83" s="159"/>
      <c r="E83" s="167">
        <v>1087</v>
      </c>
      <c r="F83" s="161">
        <f t="shared" si="0"/>
        <v>0</v>
      </c>
    </row>
    <row r="84" spans="1:6" x14ac:dyDescent="0.35">
      <c r="A84" s="611"/>
      <c r="B84" s="158" t="s">
        <v>188</v>
      </c>
      <c r="C84" s="157" t="s">
        <v>130</v>
      </c>
      <c r="D84" s="159"/>
      <c r="E84" s="167">
        <v>1087</v>
      </c>
      <c r="F84" s="161">
        <f t="shared" si="0"/>
        <v>0</v>
      </c>
    </row>
    <row r="85" spans="1:6" x14ac:dyDescent="0.35">
      <c r="A85" s="611"/>
      <c r="B85" s="158" t="s">
        <v>188</v>
      </c>
      <c r="C85" s="157" t="s">
        <v>130</v>
      </c>
      <c r="D85" s="159"/>
      <c r="E85" s="167">
        <v>1087</v>
      </c>
      <c r="F85" s="161">
        <f t="shared" si="0"/>
        <v>0</v>
      </c>
    </row>
    <row r="86" spans="1:6" x14ac:dyDescent="0.35">
      <c r="A86" s="611"/>
      <c r="B86" s="158" t="s">
        <v>188</v>
      </c>
      <c r="C86" s="157" t="s">
        <v>130</v>
      </c>
      <c r="D86" s="159"/>
      <c r="E86" s="167">
        <v>1087</v>
      </c>
      <c r="F86" s="161">
        <f t="shared" si="0"/>
        <v>0</v>
      </c>
    </row>
    <row r="87" spans="1:6" x14ac:dyDescent="0.35">
      <c r="A87" s="611"/>
      <c r="B87" s="158" t="s">
        <v>188</v>
      </c>
      <c r="C87" s="157" t="s">
        <v>130</v>
      </c>
      <c r="D87" s="159"/>
      <c r="E87" s="167">
        <v>1087</v>
      </c>
      <c r="F87" s="161">
        <f t="shared" si="0"/>
        <v>0</v>
      </c>
    </row>
    <row r="88" spans="1:6" x14ac:dyDescent="0.35">
      <c r="A88" s="611"/>
      <c r="B88" s="158" t="s">
        <v>188</v>
      </c>
      <c r="C88" s="157" t="s">
        <v>130</v>
      </c>
      <c r="D88" s="159"/>
      <c r="E88" s="167">
        <v>1087</v>
      </c>
      <c r="F88" s="161">
        <f t="shared" si="0"/>
        <v>0</v>
      </c>
    </row>
    <row r="89" spans="1:6" x14ac:dyDescent="0.35">
      <c r="A89" s="612"/>
      <c r="B89" s="158" t="s">
        <v>188</v>
      </c>
      <c r="C89" s="157" t="s">
        <v>130</v>
      </c>
      <c r="D89" s="159"/>
      <c r="E89" s="167">
        <v>1087</v>
      </c>
      <c r="F89" s="161">
        <f t="shared" si="0"/>
        <v>0</v>
      </c>
    </row>
    <row r="90" spans="1:6" x14ac:dyDescent="0.35">
      <c r="A90" s="157">
        <v>3074</v>
      </c>
      <c r="B90" s="158" t="s">
        <v>253</v>
      </c>
      <c r="C90" s="157" t="s">
        <v>130</v>
      </c>
      <c r="D90" s="159"/>
      <c r="E90" s="167">
        <v>989</v>
      </c>
      <c r="F90" s="161">
        <f t="shared" si="0"/>
        <v>0</v>
      </c>
    </row>
    <row r="91" spans="1:6" x14ac:dyDescent="0.35">
      <c r="A91" s="157">
        <v>3075</v>
      </c>
      <c r="B91" s="158" t="s">
        <v>254</v>
      </c>
      <c r="C91" s="157" t="s">
        <v>130</v>
      </c>
      <c r="D91" s="159"/>
      <c r="E91" s="167">
        <v>989</v>
      </c>
      <c r="F91" s="161">
        <f>D91*E91</f>
        <v>0</v>
      </c>
    </row>
    <row r="92" spans="1:6" x14ac:dyDescent="0.35">
      <c r="A92" s="157" t="s">
        <v>189</v>
      </c>
      <c r="B92" s="158" t="s">
        <v>255</v>
      </c>
      <c r="C92" s="157" t="s">
        <v>130</v>
      </c>
      <c r="D92" s="159"/>
      <c r="E92" s="167">
        <v>989</v>
      </c>
      <c r="F92" s="161">
        <f>D92*E92</f>
        <v>0</v>
      </c>
    </row>
    <row r="93" spans="1:6" x14ac:dyDescent="0.35">
      <c r="A93" s="157">
        <v>3068</v>
      </c>
      <c r="B93" s="158" t="s">
        <v>256</v>
      </c>
      <c r="C93" s="157" t="s">
        <v>130</v>
      </c>
      <c r="D93" s="159"/>
      <c r="E93" s="167">
        <v>1417</v>
      </c>
      <c r="F93" s="161">
        <f t="shared" si="0"/>
        <v>0</v>
      </c>
    </row>
    <row r="94" spans="1:6" x14ac:dyDescent="0.35">
      <c r="A94" s="157">
        <v>3069</v>
      </c>
      <c r="B94" s="158" t="s">
        <v>257</v>
      </c>
      <c r="C94" s="157" t="s">
        <v>130</v>
      </c>
      <c r="D94" s="159"/>
      <c r="E94" s="167">
        <v>1417</v>
      </c>
      <c r="F94" s="161">
        <f t="shared" ref="F94:F112" si="1">D94*E94</f>
        <v>0</v>
      </c>
    </row>
    <row r="95" spans="1:6" x14ac:dyDescent="0.35">
      <c r="A95" s="157">
        <v>3071</v>
      </c>
      <c r="B95" s="158" t="s">
        <v>258</v>
      </c>
      <c r="C95" s="157" t="s">
        <v>130</v>
      </c>
      <c r="D95" s="159"/>
      <c r="E95" s="167">
        <v>1417</v>
      </c>
      <c r="F95" s="161">
        <f t="shared" si="1"/>
        <v>0</v>
      </c>
    </row>
    <row r="96" spans="1:6" x14ac:dyDescent="0.35">
      <c r="A96" s="157">
        <v>3070</v>
      </c>
      <c r="B96" s="158" t="s">
        <v>259</v>
      </c>
      <c r="C96" s="157" t="s">
        <v>130</v>
      </c>
      <c r="D96" s="159"/>
      <c r="E96" s="167">
        <v>1417</v>
      </c>
      <c r="F96" s="161">
        <f t="shared" si="1"/>
        <v>0</v>
      </c>
    </row>
    <row r="97" spans="1:6" x14ac:dyDescent="0.35">
      <c r="A97" s="157">
        <v>3072</v>
      </c>
      <c r="B97" s="158" t="s">
        <v>260</v>
      </c>
      <c r="C97" s="157" t="s">
        <v>130</v>
      </c>
      <c r="D97" s="159"/>
      <c r="E97" s="167">
        <v>1417</v>
      </c>
      <c r="F97" s="161">
        <f t="shared" si="1"/>
        <v>0</v>
      </c>
    </row>
    <row r="98" spans="1:6" x14ac:dyDescent="0.35">
      <c r="A98" s="157">
        <v>3078</v>
      </c>
      <c r="B98" s="158" t="s">
        <v>261</v>
      </c>
      <c r="C98" s="157" t="s">
        <v>130</v>
      </c>
      <c r="D98" s="159"/>
      <c r="E98" s="167">
        <v>426</v>
      </c>
      <c r="F98" s="161">
        <f t="shared" si="1"/>
        <v>0</v>
      </c>
    </row>
    <row r="99" spans="1:6" x14ac:dyDescent="0.35">
      <c r="A99" s="157">
        <v>3080</v>
      </c>
      <c r="B99" s="158" t="s">
        <v>262</v>
      </c>
      <c r="C99" s="157" t="s">
        <v>130</v>
      </c>
      <c r="D99" s="159"/>
      <c r="E99" s="167">
        <v>426</v>
      </c>
      <c r="F99" s="161">
        <f t="shared" si="1"/>
        <v>0</v>
      </c>
    </row>
    <row r="100" spans="1:6" x14ac:dyDescent="0.35">
      <c r="A100" s="157">
        <v>3079</v>
      </c>
      <c r="B100" s="158" t="s">
        <v>263</v>
      </c>
      <c r="C100" s="157" t="s">
        <v>130</v>
      </c>
      <c r="D100" s="159"/>
      <c r="E100" s="167">
        <v>426</v>
      </c>
      <c r="F100" s="161">
        <f t="shared" si="1"/>
        <v>0</v>
      </c>
    </row>
    <row r="101" spans="1:6" x14ac:dyDescent="0.35">
      <c r="A101" s="157">
        <v>3081</v>
      </c>
      <c r="B101" s="158" t="s">
        <v>264</v>
      </c>
      <c r="C101" s="157" t="s">
        <v>130</v>
      </c>
      <c r="D101" s="159"/>
      <c r="E101" s="167">
        <v>426</v>
      </c>
      <c r="F101" s="161">
        <f t="shared" si="1"/>
        <v>0</v>
      </c>
    </row>
    <row r="102" spans="1:6" x14ac:dyDescent="0.35">
      <c r="A102" s="610">
        <v>3179</v>
      </c>
      <c r="B102" s="158" t="s">
        <v>190</v>
      </c>
      <c r="C102" s="157" t="s">
        <v>130</v>
      </c>
      <c r="D102" s="159"/>
      <c r="E102" s="167">
        <v>944</v>
      </c>
      <c r="F102" s="161">
        <f t="shared" si="1"/>
        <v>0</v>
      </c>
    </row>
    <row r="103" spans="1:6" x14ac:dyDescent="0.35">
      <c r="A103" s="611"/>
      <c r="B103" s="158" t="s">
        <v>190</v>
      </c>
      <c r="C103" s="157" t="s">
        <v>130</v>
      </c>
      <c r="D103" s="159"/>
      <c r="E103" s="167">
        <v>944</v>
      </c>
      <c r="F103" s="161">
        <f t="shared" si="1"/>
        <v>0</v>
      </c>
    </row>
    <row r="104" spans="1:6" x14ac:dyDescent="0.35">
      <c r="A104" s="611"/>
      <c r="B104" s="158" t="s">
        <v>190</v>
      </c>
      <c r="C104" s="157" t="s">
        <v>130</v>
      </c>
      <c r="D104" s="159"/>
      <c r="E104" s="167">
        <v>944</v>
      </c>
      <c r="F104" s="161">
        <f t="shared" si="1"/>
        <v>0</v>
      </c>
    </row>
    <row r="105" spans="1:6" x14ac:dyDescent="0.35">
      <c r="A105" s="611"/>
      <c r="B105" s="158" t="s">
        <v>190</v>
      </c>
      <c r="C105" s="157" t="s">
        <v>130</v>
      </c>
      <c r="D105" s="159"/>
      <c r="E105" s="167">
        <v>944</v>
      </c>
      <c r="F105" s="161">
        <f t="shared" si="1"/>
        <v>0</v>
      </c>
    </row>
    <row r="106" spans="1:6" x14ac:dyDescent="0.35">
      <c r="A106" s="611"/>
      <c r="B106" s="158" t="s">
        <v>190</v>
      </c>
      <c r="C106" s="157" t="s">
        <v>130</v>
      </c>
      <c r="D106" s="159"/>
      <c r="E106" s="167">
        <v>944</v>
      </c>
      <c r="F106" s="161">
        <f t="shared" si="1"/>
        <v>0</v>
      </c>
    </row>
    <row r="107" spans="1:6" x14ac:dyDescent="0.35">
      <c r="A107" s="611"/>
      <c r="B107" s="158" t="s">
        <v>190</v>
      </c>
      <c r="C107" s="157" t="s">
        <v>130</v>
      </c>
      <c r="D107" s="159"/>
      <c r="E107" s="167">
        <v>944</v>
      </c>
      <c r="F107" s="161">
        <f t="shared" si="1"/>
        <v>0</v>
      </c>
    </row>
    <row r="108" spans="1:6" x14ac:dyDescent="0.35">
      <c r="A108" s="611"/>
      <c r="B108" s="158" t="s">
        <v>190</v>
      </c>
      <c r="C108" s="157" t="s">
        <v>130</v>
      </c>
      <c r="D108" s="159"/>
      <c r="E108" s="167">
        <v>944</v>
      </c>
      <c r="F108" s="161">
        <f t="shared" si="1"/>
        <v>0</v>
      </c>
    </row>
    <row r="109" spans="1:6" x14ac:dyDescent="0.35">
      <c r="A109" s="611"/>
      <c r="B109" s="158" t="s">
        <v>190</v>
      </c>
      <c r="C109" s="157" t="s">
        <v>130</v>
      </c>
      <c r="D109" s="159"/>
      <c r="E109" s="167">
        <v>944</v>
      </c>
      <c r="F109" s="161">
        <f t="shared" si="1"/>
        <v>0</v>
      </c>
    </row>
    <row r="110" spans="1:6" x14ac:dyDescent="0.35">
      <c r="A110" s="611"/>
      <c r="B110" s="158" t="s">
        <v>190</v>
      </c>
      <c r="C110" s="157" t="s">
        <v>130</v>
      </c>
      <c r="D110" s="159"/>
      <c r="E110" s="167">
        <v>944</v>
      </c>
      <c r="F110" s="161">
        <f t="shared" si="1"/>
        <v>0</v>
      </c>
    </row>
    <row r="111" spans="1:6" x14ac:dyDescent="0.35">
      <c r="A111" s="611"/>
      <c r="B111" s="158" t="s">
        <v>190</v>
      </c>
      <c r="C111" s="157" t="s">
        <v>130</v>
      </c>
      <c r="D111" s="159"/>
      <c r="E111" s="167">
        <v>944</v>
      </c>
      <c r="F111" s="161">
        <f t="shared" si="1"/>
        <v>0</v>
      </c>
    </row>
    <row r="112" spans="1:6" x14ac:dyDescent="0.35">
      <c r="A112" s="612"/>
      <c r="B112" s="158" t="s">
        <v>190</v>
      </c>
      <c r="C112" s="157" t="s">
        <v>130</v>
      </c>
      <c r="D112" s="159"/>
      <c r="E112" s="167">
        <v>944</v>
      </c>
      <c r="F112" s="161">
        <f t="shared" si="1"/>
        <v>0</v>
      </c>
    </row>
    <row r="113" spans="1:6" x14ac:dyDescent="0.35">
      <c r="A113" s="157">
        <v>3082</v>
      </c>
      <c r="B113" s="158" t="s">
        <v>265</v>
      </c>
      <c r="C113" s="157" t="s">
        <v>130</v>
      </c>
      <c r="D113" s="159"/>
      <c r="E113" s="175">
        <v>971</v>
      </c>
      <c r="F113" s="161">
        <f>D113*E113</f>
        <v>0</v>
      </c>
    </row>
    <row r="114" spans="1:6" x14ac:dyDescent="0.35">
      <c r="A114" s="157">
        <v>3083</v>
      </c>
      <c r="B114" s="158" t="s">
        <v>266</v>
      </c>
      <c r="C114" s="157" t="s">
        <v>130</v>
      </c>
      <c r="D114" s="159"/>
      <c r="E114" s="175">
        <v>971</v>
      </c>
      <c r="F114" s="161">
        <f>D114*E114</f>
        <v>0</v>
      </c>
    </row>
    <row r="115" spans="1:6" x14ac:dyDescent="0.35">
      <c r="A115" s="157">
        <v>3077</v>
      </c>
      <c r="B115" s="158" t="s">
        <v>267</v>
      </c>
      <c r="C115" s="157" t="s">
        <v>130</v>
      </c>
      <c r="D115" s="159"/>
      <c r="E115" s="175">
        <v>971</v>
      </c>
      <c r="F115" s="161">
        <f>D115*E115</f>
        <v>0</v>
      </c>
    </row>
    <row r="116" spans="1:6" x14ac:dyDescent="0.35">
      <c r="A116" s="610">
        <v>3189</v>
      </c>
      <c r="B116" s="158" t="s">
        <v>191</v>
      </c>
      <c r="C116" s="157" t="s">
        <v>130</v>
      </c>
      <c r="D116" s="159"/>
      <c r="E116" s="167">
        <v>971</v>
      </c>
      <c r="F116" s="161">
        <f t="shared" ref="F116:F149" si="2">D116*E116</f>
        <v>0</v>
      </c>
    </row>
    <row r="117" spans="1:6" x14ac:dyDescent="0.35">
      <c r="A117" s="611"/>
      <c r="B117" s="158" t="s">
        <v>191</v>
      </c>
      <c r="C117" s="157" t="s">
        <v>130</v>
      </c>
      <c r="D117" s="159"/>
      <c r="E117" s="167">
        <v>971</v>
      </c>
      <c r="F117" s="161">
        <f t="shared" si="2"/>
        <v>0</v>
      </c>
    </row>
    <row r="118" spans="1:6" x14ac:dyDescent="0.35">
      <c r="A118" s="611"/>
      <c r="B118" s="158" t="s">
        <v>191</v>
      </c>
      <c r="C118" s="157" t="s">
        <v>130</v>
      </c>
      <c r="D118" s="159"/>
      <c r="E118" s="167">
        <v>971</v>
      </c>
      <c r="F118" s="161">
        <f t="shared" si="2"/>
        <v>0</v>
      </c>
    </row>
    <row r="119" spans="1:6" x14ac:dyDescent="0.35">
      <c r="A119" s="611"/>
      <c r="B119" s="158" t="s">
        <v>191</v>
      </c>
      <c r="C119" s="157" t="s">
        <v>130</v>
      </c>
      <c r="D119" s="159"/>
      <c r="E119" s="167">
        <v>971</v>
      </c>
      <c r="F119" s="161">
        <f t="shared" si="2"/>
        <v>0</v>
      </c>
    </row>
    <row r="120" spans="1:6" x14ac:dyDescent="0.35">
      <c r="A120" s="611"/>
      <c r="B120" s="158" t="s">
        <v>191</v>
      </c>
      <c r="C120" s="157" t="s">
        <v>130</v>
      </c>
      <c r="D120" s="159"/>
      <c r="E120" s="167">
        <v>971</v>
      </c>
      <c r="F120" s="161">
        <f t="shared" si="2"/>
        <v>0</v>
      </c>
    </row>
    <row r="121" spans="1:6" x14ac:dyDescent="0.35">
      <c r="A121" s="612"/>
      <c r="B121" s="158" t="s">
        <v>191</v>
      </c>
      <c r="C121" s="157" t="s">
        <v>130</v>
      </c>
      <c r="D121" s="159"/>
      <c r="E121" s="167">
        <v>971</v>
      </c>
      <c r="F121" s="161">
        <f t="shared" si="2"/>
        <v>0</v>
      </c>
    </row>
    <row r="122" spans="1:6" x14ac:dyDescent="0.35">
      <c r="A122" s="157">
        <v>3089</v>
      </c>
      <c r="B122" s="158" t="s">
        <v>192</v>
      </c>
      <c r="C122" s="157" t="s">
        <v>130</v>
      </c>
      <c r="D122" s="159"/>
      <c r="E122" s="167">
        <v>273</v>
      </c>
      <c r="F122" s="161">
        <f t="shared" si="2"/>
        <v>0</v>
      </c>
    </row>
    <row r="123" spans="1:6" x14ac:dyDescent="0.35">
      <c r="A123" s="157">
        <v>3090</v>
      </c>
      <c r="B123" s="176" t="s">
        <v>193</v>
      </c>
      <c r="C123" s="157" t="s">
        <v>130</v>
      </c>
      <c r="D123" s="159"/>
      <c r="E123" s="167">
        <v>220</v>
      </c>
      <c r="F123" s="161">
        <f t="shared" si="2"/>
        <v>0</v>
      </c>
    </row>
    <row r="124" spans="1:6" x14ac:dyDescent="0.35">
      <c r="A124" s="157">
        <v>3091</v>
      </c>
      <c r="B124" s="158" t="s">
        <v>194</v>
      </c>
      <c r="C124" s="157" t="s">
        <v>130</v>
      </c>
      <c r="D124" s="159"/>
      <c r="E124" s="167">
        <v>8003</v>
      </c>
      <c r="F124" s="161">
        <f t="shared" si="2"/>
        <v>0</v>
      </c>
    </row>
    <row r="125" spans="1:6" x14ac:dyDescent="0.35">
      <c r="A125" s="157">
        <v>3092</v>
      </c>
      <c r="B125" s="176" t="s">
        <v>195</v>
      </c>
      <c r="C125" s="157" t="s">
        <v>130</v>
      </c>
      <c r="D125" s="159"/>
      <c r="E125" s="167">
        <v>8003</v>
      </c>
      <c r="F125" s="161">
        <f t="shared" si="2"/>
        <v>0</v>
      </c>
    </row>
    <row r="126" spans="1:6" x14ac:dyDescent="0.35">
      <c r="A126" s="157">
        <v>3093</v>
      </c>
      <c r="B126" s="176" t="s">
        <v>196</v>
      </c>
      <c r="C126" s="157" t="s">
        <v>130</v>
      </c>
      <c r="D126" s="159"/>
      <c r="E126" s="167">
        <v>8003</v>
      </c>
      <c r="F126" s="161">
        <f t="shared" si="2"/>
        <v>0</v>
      </c>
    </row>
    <row r="127" spans="1:6" x14ac:dyDescent="0.35">
      <c r="A127" s="157">
        <v>3200</v>
      </c>
      <c r="B127" s="158" t="s">
        <v>197</v>
      </c>
      <c r="C127" s="157" t="s">
        <v>130</v>
      </c>
      <c r="D127" s="159"/>
      <c r="E127" s="167">
        <v>12031</v>
      </c>
      <c r="F127" s="161">
        <f t="shared" si="2"/>
        <v>0</v>
      </c>
    </row>
    <row r="128" spans="1:6" x14ac:dyDescent="0.35">
      <c r="A128" s="157">
        <v>3199</v>
      </c>
      <c r="B128" s="158" t="s">
        <v>198</v>
      </c>
      <c r="C128" s="157" t="s">
        <v>130</v>
      </c>
      <c r="D128" s="159"/>
      <c r="E128" s="167">
        <v>310</v>
      </c>
      <c r="F128" s="161">
        <f t="shared" si="2"/>
        <v>0</v>
      </c>
    </row>
    <row r="129" spans="1:6" x14ac:dyDescent="0.35">
      <c r="A129" s="157">
        <v>3201</v>
      </c>
      <c r="B129" s="158" t="s">
        <v>199</v>
      </c>
      <c r="C129" s="157" t="s">
        <v>130</v>
      </c>
      <c r="D129" s="159"/>
      <c r="E129" s="167">
        <v>2483</v>
      </c>
      <c r="F129" s="161">
        <f t="shared" si="2"/>
        <v>0</v>
      </c>
    </row>
    <row r="130" spans="1:6" x14ac:dyDescent="0.35">
      <c r="A130" s="157">
        <v>3095</v>
      </c>
      <c r="B130" s="158" t="s">
        <v>200</v>
      </c>
      <c r="C130" s="157" t="s">
        <v>130</v>
      </c>
      <c r="D130" s="177"/>
      <c r="E130" s="167">
        <v>0</v>
      </c>
      <c r="F130" s="161">
        <f t="shared" si="2"/>
        <v>0</v>
      </c>
    </row>
    <row r="131" spans="1:6" x14ac:dyDescent="0.35">
      <c r="A131" s="178">
        <v>30941</v>
      </c>
      <c r="B131" s="179" t="s">
        <v>201</v>
      </c>
      <c r="C131" s="157" t="s">
        <v>202</v>
      </c>
      <c r="D131" s="159"/>
      <c r="E131" s="167">
        <v>51</v>
      </c>
      <c r="F131" s="161">
        <f>D131*E131</f>
        <v>0</v>
      </c>
    </row>
    <row r="132" spans="1:6" x14ac:dyDescent="0.35">
      <c r="A132" s="178">
        <v>30942</v>
      </c>
      <c r="B132" s="180" t="s">
        <v>203</v>
      </c>
      <c r="C132" s="181" t="s">
        <v>204</v>
      </c>
      <c r="D132" s="182"/>
      <c r="E132" s="167">
        <v>23</v>
      </c>
      <c r="F132" s="161">
        <f>D132*E132</f>
        <v>0</v>
      </c>
    </row>
    <row r="133" spans="1:6" x14ac:dyDescent="0.35">
      <c r="A133" s="178"/>
      <c r="B133" s="183" t="s">
        <v>252</v>
      </c>
      <c r="C133" s="184"/>
      <c r="D133" s="185"/>
      <c r="E133" s="167"/>
      <c r="F133" s="161"/>
    </row>
    <row r="134" spans="1:6" x14ac:dyDescent="0.35">
      <c r="A134" s="178">
        <v>4100</v>
      </c>
      <c r="B134" s="179" t="s">
        <v>205</v>
      </c>
      <c r="C134" s="157" t="s">
        <v>206</v>
      </c>
      <c r="D134" s="186"/>
      <c r="E134" s="167">
        <v>0</v>
      </c>
      <c r="F134" s="187" t="s">
        <v>167</v>
      </c>
    </row>
    <row r="135" spans="1:6" x14ac:dyDescent="0.35">
      <c r="A135" s="157">
        <v>4101</v>
      </c>
      <c r="B135" s="188" t="s">
        <v>207</v>
      </c>
      <c r="C135" s="157" t="s">
        <v>206</v>
      </c>
      <c r="D135" s="186"/>
      <c r="E135" s="167">
        <v>473</v>
      </c>
      <c r="F135" s="161">
        <f t="shared" si="2"/>
        <v>0</v>
      </c>
    </row>
    <row r="136" spans="1:6" x14ac:dyDescent="0.35">
      <c r="A136" s="157">
        <v>4102</v>
      </c>
      <c r="B136" s="188" t="s">
        <v>208</v>
      </c>
      <c r="C136" s="157" t="s">
        <v>206</v>
      </c>
      <c r="D136" s="186"/>
      <c r="E136" s="167">
        <v>203</v>
      </c>
      <c r="F136" s="161">
        <f t="shared" si="2"/>
        <v>0</v>
      </c>
    </row>
    <row r="137" spans="1:6" ht="26" x14ac:dyDescent="0.35">
      <c r="A137" s="157" t="s">
        <v>209</v>
      </c>
      <c r="B137" s="188" t="s">
        <v>210</v>
      </c>
      <c r="C137" s="157" t="s">
        <v>206</v>
      </c>
      <c r="D137" s="186"/>
      <c r="E137" s="175">
        <v>648</v>
      </c>
      <c r="F137" s="161">
        <f t="shared" si="2"/>
        <v>0</v>
      </c>
    </row>
    <row r="138" spans="1:6" x14ac:dyDescent="0.35">
      <c r="A138" s="157" t="s">
        <v>211</v>
      </c>
      <c r="B138" s="188" t="s">
        <v>212</v>
      </c>
      <c r="C138" s="157" t="s">
        <v>206</v>
      </c>
      <c r="D138" s="186"/>
      <c r="E138" s="167">
        <v>2076</v>
      </c>
      <c r="F138" s="161">
        <f t="shared" si="2"/>
        <v>0</v>
      </c>
    </row>
    <row r="139" spans="1:6" x14ac:dyDescent="0.35">
      <c r="A139" s="157">
        <v>4105</v>
      </c>
      <c r="B139" s="188" t="s">
        <v>213</v>
      </c>
      <c r="C139" s="157" t="s">
        <v>206</v>
      </c>
      <c r="D139" s="186"/>
      <c r="E139" s="167">
        <v>386</v>
      </c>
      <c r="F139" s="161">
        <f t="shared" si="2"/>
        <v>0</v>
      </c>
    </row>
    <row r="140" spans="1:6" x14ac:dyDescent="0.35">
      <c r="A140" s="178">
        <v>4007</v>
      </c>
      <c r="B140" s="189" t="s">
        <v>214</v>
      </c>
      <c r="C140" s="157" t="s">
        <v>206</v>
      </c>
      <c r="D140" s="190"/>
      <c r="E140" s="173" t="s">
        <v>167</v>
      </c>
      <c r="F140" s="173" t="s">
        <v>167</v>
      </c>
    </row>
    <row r="141" spans="1:6" x14ac:dyDescent="0.35">
      <c r="A141" s="157" t="s">
        <v>215</v>
      </c>
      <c r="B141" s="188" t="s">
        <v>216</v>
      </c>
      <c r="C141" s="157" t="s">
        <v>206</v>
      </c>
      <c r="D141" s="190"/>
      <c r="E141" s="167">
        <v>143</v>
      </c>
      <c r="F141" s="161">
        <f>D141*E141</f>
        <v>0</v>
      </c>
    </row>
    <row r="142" spans="1:6" ht="39" x14ac:dyDescent="0.35">
      <c r="A142" s="191">
        <v>4112</v>
      </c>
      <c r="B142" s="188" t="s">
        <v>217</v>
      </c>
      <c r="C142" s="191" t="s">
        <v>206</v>
      </c>
      <c r="D142" s="192"/>
      <c r="E142" s="193">
        <v>6</v>
      </c>
      <c r="F142" s="194">
        <f>D142*E142</f>
        <v>0</v>
      </c>
    </row>
    <row r="143" spans="1:6" x14ac:dyDescent="0.35">
      <c r="A143" s="178">
        <v>4010</v>
      </c>
      <c r="B143" s="179" t="s">
        <v>218</v>
      </c>
      <c r="C143" s="157" t="s">
        <v>206</v>
      </c>
      <c r="D143" s="186"/>
      <c r="E143" s="173" t="s">
        <v>167</v>
      </c>
      <c r="F143" s="173" t="s">
        <v>167</v>
      </c>
    </row>
    <row r="144" spans="1:6" x14ac:dyDescent="0.35">
      <c r="A144" s="157">
        <v>4011</v>
      </c>
      <c r="B144" s="188" t="s">
        <v>219</v>
      </c>
      <c r="C144" s="157" t="s">
        <v>206</v>
      </c>
      <c r="D144" s="186"/>
      <c r="E144" s="167">
        <v>182</v>
      </c>
      <c r="F144" s="161">
        <f t="shared" si="2"/>
        <v>0</v>
      </c>
    </row>
    <row r="145" spans="1:6" x14ac:dyDescent="0.35">
      <c r="A145" s="157">
        <v>4107</v>
      </c>
      <c r="B145" s="188" t="s">
        <v>220</v>
      </c>
      <c r="C145" s="157" t="s">
        <v>206</v>
      </c>
      <c r="D145" s="186"/>
      <c r="E145" s="167">
        <v>106</v>
      </c>
      <c r="F145" s="161">
        <f t="shared" si="2"/>
        <v>0</v>
      </c>
    </row>
    <row r="146" spans="1:6" x14ac:dyDescent="0.35">
      <c r="A146" s="178">
        <v>4013</v>
      </c>
      <c r="B146" s="179" t="s">
        <v>221</v>
      </c>
      <c r="C146" s="157" t="s">
        <v>206</v>
      </c>
      <c r="D146" s="186"/>
      <c r="E146" s="173" t="s">
        <v>167</v>
      </c>
      <c r="F146" s="173" t="s">
        <v>167</v>
      </c>
    </row>
    <row r="147" spans="1:6" x14ac:dyDescent="0.35">
      <c r="A147" s="157">
        <v>4014</v>
      </c>
      <c r="B147" s="188" t="s">
        <v>222</v>
      </c>
      <c r="C147" s="157" t="s">
        <v>206</v>
      </c>
      <c r="D147" s="186"/>
      <c r="E147" s="167">
        <v>1708</v>
      </c>
      <c r="F147" s="161">
        <f t="shared" si="2"/>
        <v>0</v>
      </c>
    </row>
    <row r="148" spans="1:6" x14ac:dyDescent="0.35">
      <c r="A148" s="157">
        <v>4108</v>
      </c>
      <c r="B148" s="188" t="s">
        <v>223</v>
      </c>
      <c r="C148" s="157" t="s">
        <v>206</v>
      </c>
      <c r="D148" s="186"/>
      <c r="E148" s="167">
        <v>535</v>
      </c>
      <c r="F148" s="161">
        <f>D148*E148</f>
        <v>0</v>
      </c>
    </row>
    <row r="149" spans="1:6" x14ac:dyDescent="0.35">
      <c r="A149" s="157">
        <v>4109</v>
      </c>
      <c r="B149" s="188" t="s">
        <v>224</v>
      </c>
      <c r="C149" s="157" t="s">
        <v>206</v>
      </c>
      <c r="D149" s="186"/>
      <c r="E149" s="167">
        <v>389</v>
      </c>
      <c r="F149" s="161">
        <f t="shared" si="2"/>
        <v>0</v>
      </c>
    </row>
    <row r="150" spans="1:6" x14ac:dyDescent="0.35">
      <c r="A150" s="178">
        <v>4016</v>
      </c>
      <c r="B150" s="179" t="s">
        <v>225</v>
      </c>
      <c r="C150" s="157" t="s">
        <v>206</v>
      </c>
      <c r="D150" s="186"/>
      <c r="E150" s="195" t="s">
        <v>167</v>
      </c>
      <c r="F150" s="187" t="s">
        <v>167</v>
      </c>
    </row>
    <row r="151" spans="1:6" x14ac:dyDescent="0.35">
      <c r="A151" s="157">
        <v>4017</v>
      </c>
      <c r="B151" s="188" t="s">
        <v>226</v>
      </c>
      <c r="C151" s="157" t="s">
        <v>206</v>
      </c>
      <c r="D151" s="186"/>
      <c r="E151" s="167">
        <v>29</v>
      </c>
      <c r="F151" s="161">
        <f t="shared" ref="F151:F162" si="3">D151*E151</f>
        <v>0</v>
      </c>
    </row>
    <row r="152" spans="1:6" x14ac:dyDescent="0.35">
      <c r="A152" s="157">
        <v>4110</v>
      </c>
      <c r="B152" s="188" t="s">
        <v>227</v>
      </c>
      <c r="C152" s="157" t="s">
        <v>206</v>
      </c>
      <c r="D152" s="186"/>
      <c r="E152" s="167">
        <v>20</v>
      </c>
      <c r="F152" s="161">
        <f t="shared" si="3"/>
        <v>0</v>
      </c>
    </row>
    <row r="153" spans="1:6" x14ac:dyDescent="0.35">
      <c r="A153" s="157">
        <v>4019</v>
      </c>
      <c r="B153" s="188" t="s">
        <v>228</v>
      </c>
      <c r="C153" s="157" t="s">
        <v>206</v>
      </c>
      <c r="D153" s="186"/>
      <c r="E153" s="167">
        <v>140</v>
      </c>
      <c r="F153" s="161">
        <f t="shared" si="3"/>
        <v>0</v>
      </c>
    </row>
    <row r="154" spans="1:6" x14ac:dyDescent="0.35">
      <c r="A154" s="157">
        <v>4020</v>
      </c>
      <c r="B154" s="188" t="s">
        <v>229</v>
      </c>
      <c r="C154" s="157" t="s">
        <v>206</v>
      </c>
      <c r="D154" s="186"/>
      <c r="E154" s="167">
        <v>80</v>
      </c>
      <c r="F154" s="161">
        <f t="shared" si="3"/>
        <v>0</v>
      </c>
    </row>
    <row r="155" spans="1:6" x14ac:dyDescent="0.35">
      <c r="A155" s="157">
        <v>4021</v>
      </c>
      <c r="B155" s="188" t="s">
        <v>230</v>
      </c>
      <c r="C155" s="157" t="s">
        <v>206</v>
      </c>
      <c r="D155" s="186"/>
      <c r="E155" s="167">
        <v>80</v>
      </c>
      <c r="F155" s="161">
        <f t="shared" si="3"/>
        <v>0</v>
      </c>
    </row>
    <row r="156" spans="1:6" ht="15.5" x14ac:dyDescent="0.35">
      <c r="A156" s="196">
        <v>4023</v>
      </c>
      <c r="B156" s="197" t="s">
        <v>231</v>
      </c>
      <c r="C156" s="157" t="s">
        <v>206</v>
      </c>
      <c r="D156" s="198"/>
      <c r="E156" s="167">
        <v>857</v>
      </c>
      <c r="F156" s="161">
        <f>D156*E156</f>
        <v>0</v>
      </c>
    </row>
    <row r="157" spans="1:6" x14ac:dyDescent="0.35">
      <c r="A157" s="191" t="s">
        <v>232</v>
      </c>
      <c r="B157" s="188" t="s">
        <v>233</v>
      </c>
      <c r="C157" s="157" t="s">
        <v>206</v>
      </c>
      <c r="D157" s="186"/>
      <c r="E157" s="167">
        <v>35</v>
      </c>
      <c r="F157" s="161">
        <f t="shared" si="3"/>
        <v>0</v>
      </c>
    </row>
    <row r="158" spans="1:6" x14ac:dyDescent="0.35">
      <c r="A158" s="178">
        <v>4024</v>
      </c>
      <c r="B158" s="179" t="s">
        <v>234</v>
      </c>
      <c r="C158" s="157" t="s">
        <v>206</v>
      </c>
      <c r="D158" s="186"/>
      <c r="E158" s="167">
        <v>0</v>
      </c>
      <c r="F158" s="161">
        <f t="shared" si="3"/>
        <v>0</v>
      </c>
    </row>
    <row r="159" spans="1:6" x14ac:dyDescent="0.35">
      <c r="A159" s="157">
        <v>4031</v>
      </c>
      <c r="B159" s="188" t="s">
        <v>235</v>
      </c>
      <c r="C159" s="157" t="s">
        <v>206</v>
      </c>
      <c r="D159" s="186"/>
      <c r="E159" s="167">
        <v>293</v>
      </c>
      <c r="F159" s="161">
        <f t="shared" si="3"/>
        <v>0</v>
      </c>
    </row>
    <row r="160" spans="1:6" x14ac:dyDescent="0.35">
      <c r="A160" s="157">
        <v>4025</v>
      </c>
      <c r="B160" s="158" t="s">
        <v>236</v>
      </c>
      <c r="C160" s="157" t="s">
        <v>206</v>
      </c>
      <c r="D160" s="186"/>
      <c r="E160" s="167">
        <v>490</v>
      </c>
      <c r="F160" s="161">
        <f t="shared" si="3"/>
        <v>0</v>
      </c>
    </row>
    <row r="161" spans="1:6" x14ac:dyDescent="0.35">
      <c r="A161" s="157">
        <v>4027</v>
      </c>
      <c r="B161" s="158" t="s">
        <v>237</v>
      </c>
      <c r="C161" s="157" t="s">
        <v>206</v>
      </c>
      <c r="D161" s="186"/>
      <c r="E161" s="167">
        <v>125</v>
      </c>
      <c r="F161" s="161">
        <f t="shared" si="3"/>
        <v>0</v>
      </c>
    </row>
    <row r="162" spans="1:6" x14ac:dyDescent="0.35">
      <c r="A162" s="157">
        <v>4029</v>
      </c>
      <c r="B162" s="158" t="s">
        <v>238</v>
      </c>
      <c r="C162" s="157" t="s">
        <v>206</v>
      </c>
      <c r="D162" s="186"/>
      <c r="E162" s="167">
        <v>265</v>
      </c>
      <c r="F162" s="161">
        <f t="shared" si="3"/>
        <v>0</v>
      </c>
    </row>
    <row r="163" spans="1:6" x14ac:dyDescent="0.35">
      <c r="A163" s="157">
        <v>4309</v>
      </c>
      <c r="B163" s="158" t="s">
        <v>239</v>
      </c>
      <c r="C163" s="157" t="s">
        <v>204</v>
      </c>
      <c r="D163" s="186"/>
      <c r="E163" s="167">
        <v>41</v>
      </c>
      <c r="F163" s="161">
        <f>D163*E163</f>
        <v>0</v>
      </c>
    </row>
    <row r="164" spans="1:6" x14ac:dyDescent="0.35">
      <c r="A164" s="157">
        <v>4030</v>
      </c>
      <c r="B164" s="158" t="s">
        <v>240</v>
      </c>
      <c r="C164" s="157" t="s">
        <v>204</v>
      </c>
      <c r="D164" s="157"/>
      <c r="E164" s="167">
        <v>12</v>
      </c>
      <c r="F164" s="161">
        <f>D164*E164</f>
        <v>0</v>
      </c>
    </row>
    <row r="165" spans="1:6" x14ac:dyDescent="0.35">
      <c r="A165" s="201"/>
      <c r="B165" s="202"/>
      <c r="C165" s="203"/>
      <c r="D165" s="201"/>
      <c r="E165" s="199"/>
      <c r="F165" s="200"/>
    </row>
    <row r="166" spans="1:6" x14ac:dyDescent="0.35">
      <c r="A166" s="201"/>
      <c r="B166" s="202"/>
      <c r="C166" s="203"/>
      <c r="D166" s="201"/>
      <c r="E166" s="199"/>
      <c r="F166" s="200"/>
    </row>
    <row r="167" spans="1:6" ht="78" x14ac:dyDescent="0.35">
      <c r="A167" s="204"/>
      <c r="B167" s="627" t="s">
        <v>241</v>
      </c>
      <c r="C167" s="630" t="s">
        <v>242</v>
      </c>
      <c r="D167" s="630"/>
      <c r="E167" s="205" t="s">
        <v>243</v>
      </c>
      <c r="F167" s="206" t="s">
        <v>244</v>
      </c>
    </row>
    <row r="168" spans="1:6" x14ac:dyDescent="0.35">
      <c r="A168" s="207"/>
      <c r="B168" s="628"/>
      <c r="C168" s="631" t="s">
        <v>245</v>
      </c>
      <c r="D168" s="631"/>
      <c r="E168" s="208" t="s">
        <v>246</v>
      </c>
      <c r="F168" s="209" t="s">
        <v>247</v>
      </c>
    </row>
    <row r="169" spans="1:6" x14ac:dyDescent="0.35">
      <c r="A169" s="210"/>
      <c r="B169" s="629"/>
      <c r="C169" s="632">
        <f>D59*E59+D60*E60+D61*E61+D62*E62+SUM(D63:D66)*E66</f>
        <v>0</v>
      </c>
      <c r="D169" s="632"/>
      <c r="E169" s="211">
        <f>F135+F136+F137+F138+F139+F141+F142+F144+F145+F160</f>
        <v>0</v>
      </c>
      <c r="F169" s="212">
        <f>C169-E169</f>
        <v>0</v>
      </c>
    </row>
    <row r="170" spans="1:6" ht="21" customHeight="1" x14ac:dyDescent="0.35">
      <c r="A170" s="633" t="s">
        <v>248</v>
      </c>
      <c r="B170" s="633"/>
      <c r="C170" s="633"/>
      <c r="D170" s="633"/>
      <c r="E170" s="633"/>
      <c r="F170" s="633"/>
    </row>
    <row r="171" spans="1:6" ht="43.5" customHeight="1" x14ac:dyDescent="0.35">
      <c r="A171" s="624" t="s">
        <v>249</v>
      </c>
      <c r="B171" s="624"/>
      <c r="C171" s="624"/>
      <c r="D171" s="624"/>
      <c r="E171" s="624"/>
      <c r="F171" s="624"/>
    </row>
    <row r="172" spans="1:6" ht="42" customHeight="1" x14ac:dyDescent="0.35">
      <c r="A172" s="625" t="s">
        <v>250</v>
      </c>
      <c r="B172" s="625"/>
      <c r="C172" s="625"/>
      <c r="D172" s="625"/>
      <c r="E172" s="625"/>
      <c r="F172" s="625"/>
    </row>
    <row r="173" spans="1:6" ht="38.25" customHeight="1" x14ac:dyDescent="0.35">
      <c r="A173" s="626" t="s">
        <v>251</v>
      </c>
      <c r="B173" s="626"/>
      <c r="C173" s="626"/>
      <c r="D173" s="626"/>
      <c r="E173" s="626"/>
      <c r="F173" s="626"/>
    </row>
    <row r="174" spans="1:6" x14ac:dyDescent="0.35">
      <c r="A174" s="213"/>
      <c r="B174" s="214"/>
      <c r="C174" s="203"/>
      <c r="D174" s="201"/>
      <c r="E174" s="200"/>
      <c r="F174" s="200"/>
    </row>
  </sheetData>
  <mergeCells count="20">
    <mergeCell ref="A79:A89"/>
    <mergeCell ref="A102:A112"/>
    <mergeCell ref="A171:F171"/>
    <mergeCell ref="A172:F172"/>
    <mergeCell ref="A173:F173"/>
    <mergeCell ref="B167:B169"/>
    <mergeCell ref="C167:D167"/>
    <mergeCell ref="C168:D168"/>
    <mergeCell ref="C169:D169"/>
    <mergeCell ref="A170:F170"/>
    <mergeCell ref="A116:A121"/>
    <mergeCell ref="A1:F1"/>
    <mergeCell ref="A2:F2"/>
    <mergeCell ref="A3:E3"/>
    <mergeCell ref="A4:E4"/>
    <mergeCell ref="A17:A21"/>
    <mergeCell ref="A32:A37"/>
    <mergeCell ref="A46:A50"/>
    <mergeCell ref="A55:A57"/>
    <mergeCell ref="A63:A66"/>
  </mergeCells>
  <pageMargins left="0.7" right="0.7" top="0.75" bottom="0.75" header="0.3" footer="0.3"/>
  <pageSetup scale="8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26"/>
  <sheetViews>
    <sheetView view="pageBreakPreview" zoomScale="60" zoomScaleNormal="82" workbookViewId="0">
      <selection activeCell="AC34" sqref="AC34"/>
    </sheetView>
  </sheetViews>
  <sheetFormatPr defaultRowHeight="14.5" x14ac:dyDescent="0.35"/>
  <sheetData>
    <row r="4" spans="1:23" s="216" customFormat="1" ht="37.5" customHeight="1" x14ac:dyDescent="0.35">
      <c r="A4" s="634" t="s">
        <v>270</v>
      </c>
      <c r="B4" s="634"/>
      <c r="C4" s="634"/>
      <c r="D4" s="634"/>
      <c r="E4" s="634"/>
      <c r="F4" s="634"/>
      <c r="G4" s="634"/>
      <c r="H4" s="634"/>
      <c r="I4" s="634"/>
      <c r="J4" s="634"/>
      <c r="K4" s="634"/>
      <c r="L4" s="634"/>
      <c r="M4" s="634"/>
      <c r="N4" s="215"/>
      <c r="O4" s="215"/>
      <c r="P4" s="215"/>
      <c r="Q4" s="215"/>
      <c r="R4" s="215"/>
      <c r="S4" s="215"/>
      <c r="T4" s="215"/>
      <c r="U4" s="215"/>
      <c r="V4" s="215"/>
      <c r="W4" s="215"/>
    </row>
    <row r="5" spans="1:23" s="216" customFormat="1" ht="32.25" customHeight="1" x14ac:dyDescent="0.35">
      <c r="A5" s="635" t="s">
        <v>3</v>
      </c>
      <c r="B5" s="637" t="s">
        <v>271</v>
      </c>
      <c r="C5" s="637"/>
      <c r="D5" s="638" t="s">
        <v>105</v>
      </c>
      <c r="E5" s="638"/>
      <c r="F5" s="638" t="s">
        <v>106</v>
      </c>
      <c r="G5" s="638"/>
      <c r="H5" s="638" t="s">
        <v>107</v>
      </c>
      <c r="I5" s="638"/>
      <c r="J5" s="638" t="s">
        <v>108</v>
      </c>
      <c r="K5" s="638"/>
      <c r="L5" s="638" t="s">
        <v>109</v>
      </c>
      <c r="M5" s="638"/>
      <c r="N5" s="638" t="s">
        <v>110</v>
      </c>
      <c r="O5" s="638"/>
      <c r="P5" s="638" t="s">
        <v>111</v>
      </c>
      <c r="Q5" s="638"/>
      <c r="R5" s="638" t="s">
        <v>112</v>
      </c>
      <c r="S5" s="638"/>
      <c r="T5" s="638" t="s">
        <v>113</v>
      </c>
      <c r="U5" s="638"/>
      <c r="V5" s="638" t="s">
        <v>26</v>
      </c>
      <c r="W5" s="638"/>
    </row>
    <row r="6" spans="1:23" s="216" customFormat="1" ht="46.5" x14ac:dyDescent="0.35">
      <c r="A6" s="636"/>
      <c r="B6" s="217" t="s">
        <v>272</v>
      </c>
      <c r="C6" s="217" t="s">
        <v>273</v>
      </c>
      <c r="D6" s="637" t="s">
        <v>274</v>
      </c>
      <c r="E6" s="637"/>
      <c r="F6" s="637" t="s">
        <v>274</v>
      </c>
      <c r="G6" s="637"/>
      <c r="H6" s="637" t="s">
        <v>274</v>
      </c>
      <c r="I6" s="637"/>
      <c r="J6" s="637" t="s">
        <v>274</v>
      </c>
      <c r="K6" s="637"/>
      <c r="L6" s="637" t="s">
        <v>274</v>
      </c>
      <c r="M6" s="637"/>
      <c r="N6" s="637" t="s">
        <v>274</v>
      </c>
      <c r="O6" s="637"/>
      <c r="P6" s="637" t="s">
        <v>274</v>
      </c>
      <c r="Q6" s="637"/>
      <c r="R6" s="637" t="s">
        <v>274</v>
      </c>
      <c r="S6" s="637"/>
      <c r="T6" s="637" t="s">
        <v>274</v>
      </c>
      <c r="U6" s="637"/>
      <c r="V6" s="637" t="s">
        <v>274</v>
      </c>
      <c r="W6" s="637"/>
    </row>
    <row r="7" spans="1:23" s="216" customFormat="1" ht="15.5" x14ac:dyDescent="0.35">
      <c r="A7" s="218">
        <v>1</v>
      </c>
      <c r="B7" s="219"/>
      <c r="C7" s="220"/>
      <c r="D7" s="221"/>
      <c r="E7" s="222">
        <f>+D7</f>
        <v>0</v>
      </c>
      <c r="F7" s="221"/>
      <c r="G7" s="223">
        <f>+F7</f>
        <v>0</v>
      </c>
      <c r="H7" s="221"/>
      <c r="I7" s="223">
        <f>+H7</f>
        <v>0</v>
      </c>
      <c r="J7" s="221"/>
      <c r="K7" s="223">
        <f>+J7</f>
        <v>0</v>
      </c>
      <c r="L7" s="221"/>
      <c r="M7" s="223">
        <f>+L7</f>
        <v>0</v>
      </c>
      <c r="N7" s="221"/>
      <c r="O7" s="223">
        <f>+N7</f>
        <v>0</v>
      </c>
      <c r="P7" s="221"/>
      <c r="Q7" s="223">
        <f>+P7</f>
        <v>0</v>
      </c>
      <c r="R7" s="221"/>
      <c r="S7" s="223">
        <f>+R7</f>
        <v>0</v>
      </c>
      <c r="T7" s="221"/>
      <c r="U7" s="223">
        <f>+T7</f>
        <v>0</v>
      </c>
      <c r="V7" s="221"/>
      <c r="W7" s="223">
        <f>+V7</f>
        <v>0</v>
      </c>
    </row>
    <row r="8" spans="1:23" s="216" customFormat="1" ht="15.5" x14ac:dyDescent="0.35">
      <c r="A8" s="218">
        <v>2</v>
      </c>
      <c r="B8" s="219"/>
      <c r="C8" s="220"/>
      <c r="D8" s="221"/>
      <c r="E8" s="222"/>
      <c r="F8" s="221"/>
      <c r="G8" s="223"/>
      <c r="H8" s="221"/>
      <c r="I8" s="223"/>
      <c r="J8" s="221"/>
      <c r="K8" s="223"/>
      <c r="L8" s="221"/>
      <c r="M8" s="223"/>
      <c r="N8" s="221"/>
      <c r="O8" s="223"/>
      <c r="P8" s="221"/>
      <c r="Q8" s="223"/>
      <c r="R8" s="221"/>
      <c r="S8" s="223"/>
      <c r="T8" s="221"/>
      <c r="U8" s="223"/>
      <c r="V8" s="221"/>
      <c r="W8" s="223"/>
    </row>
    <row r="9" spans="1:23" s="216" customFormat="1" ht="15.5" x14ac:dyDescent="0.35">
      <c r="A9" s="218">
        <v>3</v>
      </c>
      <c r="B9" s="219"/>
      <c r="C9" s="220"/>
      <c r="D9" s="221"/>
      <c r="E9" s="222"/>
      <c r="F9" s="221"/>
      <c r="G9" s="223"/>
      <c r="H9" s="221"/>
      <c r="I9" s="223"/>
      <c r="J9" s="221"/>
      <c r="K9" s="223"/>
      <c r="L9" s="221"/>
      <c r="M9" s="223"/>
      <c r="N9" s="221"/>
      <c r="O9" s="223"/>
      <c r="P9" s="221"/>
      <c r="Q9" s="223"/>
      <c r="R9" s="221"/>
      <c r="S9" s="223"/>
      <c r="T9" s="221"/>
      <c r="U9" s="223"/>
      <c r="V9" s="221"/>
      <c r="W9" s="223"/>
    </row>
    <row r="10" spans="1:23" s="216" customFormat="1" ht="15.5" x14ac:dyDescent="0.35">
      <c r="A10" s="218">
        <v>4</v>
      </c>
      <c r="B10" s="219"/>
      <c r="C10" s="220"/>
      <c r="D10" s="221"/>
      <c r="E10" s="222"/>
      <c r="F10" s="221"/>
      <c r="G10" s="223"/>
      <c r="H10" s="221"/>
      <c r="I10" s="223"/>
      <c r="J10" s="221"/>
      <c r="K10" s="223"/>
      <c r="L10" s="221"/>
      <c r="M10" s="223"/>
      <c r="N10" s="221"/>
      <c r="O10" s="223"/>
      <c r="P10" s="221"/>
      <c r="Q10" s="223"/>
      <c r="R10" s="221"/>
      <c r="S10" s="223"/>
      <c r="T10" s="221"/>
      <c r="U10" s="223"/>
      <c r="V10" s="221"/>
      <c r="W10" s="223"/>
    </row>
    <row r="11" spans="1:23" s="216" customFormat="1" ht="15.5" x14ac:dyDescent="0.35">
      <c r="A11" s="218">
        <v>5</v>
      </c>
      <c r="B11" s="219"/>
      <c r="C11" s="220"/>
      <c r="D11" s="221"/>
      <c r="E11" s="222"/>
      <c r="F11" s="221"/>
      <c r="G11" s="223"/>
      <c r="H11" s="221"/>
      <c r="I11" s="223"/>
      <c r="J11" s="221"/>
      <c r="K11" s="223"/>
      <c r="L11" s="221"/>
      <c r="M11" s="223"/>
      <c r="N11" s="221"/>
      <c r="O11" s="223"/>
      <c r="P11" s="221"/>
      <c r="Q11" s="223"/>
      <c r="R11" s="221"/>
      <c r="S11" s="223"/>
      <c r="T11" s="221"/>
      <c r="U11" s="223"/>
      <c r="V11" s="221"/>
      <c r="W11" s="223"/>
    </row>
    <row r="12" spans="1:23" s="216" customFormat="1" ht="15.5" x14ac:dyDescent="0.35">
      <c r="A12" s="639" t="s">
        <v>49</v>
      </c>
      <c r="B12" s="639"/>
      <c r="C12" s="639"/>
      <c r="D12" s="224"/>
      <c r="E12" s="223"/>
      <c r="F12" s="224"/>
      <c r="G12" s="223"/>
      <c r="H12" s="224"/>
      <c r="I12" s="223"/>
      <c r="J12" s="224"/>
      <c r="K12" s="223"/>
      <c r="L12" s="224"/>
      <c r="M12" s="223"/>
      <c r="N12" s="224"/>
      <c r="O12" s="223"/>
      <c r="P12" s="224"/>
      <c r="Q12" s="223"/>
      <c r="R12" s="224"/>
      <c r="S12" s="223"/>
      <c r="T12" s="224"/>
      <c r="U12" s="223"/>
      <c r="V12" s="224"/>
      <c r="W12" s="223"/>
    </row>
    <row r="13" spans="1:23" s="216" customFormat="1" ht="15.5" x14ac:dyDescent="0.35">
      <c r="A13" s="218">
        <v>1</v>
      </c>
      <c r="B13" s="219"/>
      <c r="C13" s="220"/>
      <c r="D13" s="221"/>
      <c r="E13" s="222"/>
      <c r="F13" s="221"/>
      <c r="G13" s="223"/>
      <c r="H13" s="221"/>
      <c r="I13" s="223"/>
      <c r="J13" s="221"/>
      <c r="K13" s="223"/>
      <c r="L13" s="221"/>
      <c r="M13" s="223"/>
      <c r="N13" s="221"/>
      <c r="O13" s="223"/>
      <c r="P13" s="221"/>
      <c r="Q13" s="223"/>
      <c r="R13" s="221"/>
      <c r="S13" s="223"/>
      <c r="T13" s="221"/>
      <c r="U13" s="223"/>
      <c r="V13" s="221"/>
      <c r="W13" s="223"/>
    </row>
    <row r="14" spans="1:23" s="216" customFormat="1" ht="15.5" x14ac:dyDescent="0.35">
      <c r="A14" s="218">
        <v>2</v>
      </c>
      <c r="B14" s="219"/>
      <c r="C14" s="220"/>
      <c r="D14" s="221"/>
      <c r="E14" s="222"/>
      <c r="F14" s="221"/>
      <c r="G14" s="223"/>
      <c r="H14" s="221"/>
      <c r="I14" s="223"/>
      <c r="J14" s="221"/>
      <c r="K14" s="223"/>
      <c r="L14" s="221"/>
      <c r="M14" s="223"/>
      <c r="N14" s="221"/>
      <c r="O14" s="223"/>
      <c r="P14" s="221"/>
      <c r="Q14" s="223"/>
      <c r="R14" s="221"/>
      <c r="S14" s="223"/>
      <c r="T14" s="221"/>
      <c r="U14" s="223"/>
      <c r="V14" s="221"/>
      <c r="W14" s="223"/>
    </row>
    <row r="15" spans="1:23" s="216" customFormat="1" ht="15.5" x14ac:dyDescent="0.35">
      <c r="A15" s="218">
        <v>3</v>
      </c>
      <c r="B15" s="219"/>
      <c r="C15" s="220"/>
      <c r="D15" s="221"/>
      <c r="E15" s="222"/>
      <c r="F15" s="221"/>
      <c r="G15" s="223"/>
      <c r="H15" s="221"/>
      <c r="I15" s="223"/>
      <c r="J15" s="221"/>
      <c r="K15" s="223"/>
      <c r="L15" s="221"/>
      <c r="M15" s="223"/>
      <c r="N15" s="221"/>
      <c r="O15" s="223"/>
      <c r="P15" s="221"/>
      <c r="Q15" s="223"/>
      <c r="R15" s="221"/>
      <c r="S15" s="223"/>
      <c r="T15" s="221"/>
      <c r="U15" s="223"/>
      <c r="V15" s="221"/>
      <c r="W15" s="223"/>
    </row>
    <row r="16" spans="1:23" s="216" customFormat="1" ht="15.5" x14ac:dyDescent="0.35">
      <c r="A16" s="218">
        <v>4</v>
      </c>
      <c r="B16" s="219"/>
      <c r="C16" s="220"/>
      <c r="D16" s="221"/>
      <c r="E16" s="222"/>
      <c r="F16" s="221"/>
      <c r="G16" s="223"/>
      <c r="H16" s="221"/>
      <c r="I16" s="223"/>
      <c r="J16" s="221"/>
      <c r="K16" s="223"/>
      <c r="L16" s="221"/>
      <c r="M16" s="223"/>
      <c r="N16" s="221"/>
      <c r="O16" s="223"/>
      <c r="P16" s="221"/>
      <c r="Q16" s="223"/>
      <c r="R16" s="221"/>
      <c r="S16" s="223"/>
      <c r="T16" s="221"/>
      <c r="U16" s="223"/>
      <c r="V16" s="221"/>
      <c r="W16" s="223"/>
    </row>
    <row r="17" spans="1:23" s="216" customFormat="1" ht="15.5" x14ac:dyDescent="0.35">
      <c r="A17" s="218">
        <v>5</v>
      </c>
      <c r="B17" s="219"/>
      <c r="C17" s="220"/>
      <c r="D17" s="221"/>
      <c r="E17" s="222"/>
      <c r="F17" s="221"/>
      <c r="G17" s="223"/>
      <c r="H17" s="221"/>
      <c r="I17" s="223"/>
      <c r="J17" s="221"/>
      <c r="K17" s="223"/>
      <c r="L17" s="221"/>
      <c r="M17" s="223"/>
      <c r="N17" s="221"/>
      <c r="O17" s="223"/>
      <c r="P17" s="221"/>
      <c r="Q17" s="223"/>
      <c r="R17" s="221"/>
      <c r="S17" s="223"/>
      <c r="T17" s="221"/>
      <c r="U17" s="223"/>
      <c r="V17" s="221"/>
      <c r="W17" s="223"/>
    </row>
    <row r="18" spans="1:23" s="216" customFormat="1" ht="15.5" x14ac:dyDescent="0.35">
      <c r="A18" s="639"/>
      <c r="B18" s="639"/>
      <c r="C18" s="639"/>
      <c r="D18" s="224"/>
      <c r="E18" s="223"/>
      <c r="F18" s="224"/>
      <c r="G18" s="223"/>
      <c r="H18" s="224"/>
      <c r="I18" s="223"/>
      <c r="J18" s="224"/>
      <c r="K18" s="223"/>
      <c r="L18" s="224"/>
      <c r="M18" s="223"/>
      <c r="N18" s="224"/>
      <c r="O18" s="223"/>
      <c r="P18" s="224"/>
      <c r="Q18" s="223"/>
      <c r="R18" s="224"/>
      <c r="S18" s="223"/>
      <c r="T18" s="224"/>
      <c r="U18" s="223"/>
      <c r="V18" s="224"/>
      <c r="W18" s="223"/>
    </row>
    <row r="19" spans="1:23" s="216" customFormat="1" ht="15.5" x14ac:dyDescent="0.35">
      <c r="A19" s="218">
        <v>1</v>
      </c>
      <c r="B19" s="225"/>
      <c r="C19" s="218"/>
      <c r="D19" s="226"/>
      <c r="E19" s="223"/>
      <c r="F19" s="227"/>
      <c r="G19" s="223"/>
      <c r="H19" s="226"/>
      <c r="I19" s="223"/>
      <c r="J19" s="228"/>
      <c r="K19" s="223"/>
      <c r="L19" s="226"/>
      <c r="M19" s="223"/>
      <c r="N19" s="226"/>
      <c r="O19" s="223"/>
      <c r="P19" s="226"/>
      <c r="Q19" s="223"/>
      <c r="R19" s="226"/>
      <c r="S19" s="223"/>
      <c r="T19" s="226"/>
      <c r="U19" s="223"/>
      <c r="V19" s="226"/>
      <c r="W19" s="223"/>
    </row>
    <row r="20" spans="1:23" s="216" customFormat="1" ht="15.5" x14ac:dyDescent="0.35">
      <c r="A20" s="218">
        <v>2</v>
      </c>
      <c r="B20" s="225"/>
      <c r="C20" s="218"/>
      <c r="D20" s="226"/>
      <c r="E20" s="223"/>
      <c r="F20" s="227"/>
      <c r="G20" s="223"/>
      <c r="H20" s="226"/>
      <c r="I20" s="223"/>
      <c r="J20" s="228"/>
      <c r="K20" s="223"/>
      <c r="L20" s="226"/>
      <c r="M20" s="223"/>
      <c r="N20" s="226"/>
      <c r="O20" s="223"/>
      <c r="P20" s="226"/>
      <c r="Q20" s="223"/>
      <c r="R20" s="226"/>
      <c r="S20" s="223"/>
      <c r="T20" s="226"/>
      <c r="U20" s="223"/>
      <c r="V20" s="226"/>
      <c r="W20" s="223"/>
    </row>
    <row r="21" spans="1:23" s="216" customFormat="1" ht="15.5" x14ac:dyDescent="0.35">
      <c r="A21" s="218">
        <v>3</v>
      </c>
      <c r="B21" s="225"/>
      <c r="C21" s="218"/>
      <c r="D21" s="226"/>
      <c r="E21" s="223"/>
      <c r="F21" s="227"/>
      <c r="G21" s="223"/>
      <c r="H21" s="226"/>
      <c r="I21" s="223"/>
      <c r="J21" s="228"/>
      <c r="K21" s="223"/>
      <c r="L21" s="226"/>
      <c r="M21" s="223"/>
      <c r="N21" s="226"/>
      <c r="O21" s="223"/>
      <c r="P21" s="226"/>
      <c r="Q21" s="223"/>
      <c r="R21" s="226"/>
      <c r="S21" s="223"/>
      <c r="T21" s="226"/>
      <c r="U21" s="223"/>
      <c r="V21" s="226"/>
      <c r="W21" s="223"/>
    </row>
    <row r="22" spans="1:23" s="216" customFormat="1" ht="15.5" x14ac:dyDescent="0.35">
      <c r="A22" s="218">
        <v>4</v>
      </c>
      <c r="B22" s="225"/>
      <c r="C22" s="218"/>
      <c r="D22" s="226"/>
      <c r="E22" s="223"/>
      <c r="F22" s="227"/>
      <c r="G22" s="223"/>
      <c r="H22" s="226"/>
      <c r="I22" s="223"/>
      <c r="J22" s="228"/>
      <c r="K22" s="223"/>
      <c r="L22" s="226"/>
      <c r="M22" s="223"/>
      <c r="N22" s="226"/>
      <c r="O22" s="223"/>
      <c r="P22" s="226"/>
      <c r="Q22" s="223"/>
      <c r="R22" s="226"/>
      <c r="S22" s="223"/>
      <c r="T22" s="226"/>
      <c r="U22" s="223"/>
      <c r="V22" s="226"/>
      <c r="W22" s="223"/>
    </row>
    <row r="23" spans="1:23" s="216" customFormat="1" ht="15.5" x14ac:dyDescent="0.35">
      <c r="A23" s="218">
        <v>5</v>
      </c>
      <c r="B23" s="225"/>
      <c r="C23" s="218"/>
      <c r="D23" s="226"/>
      <c r="E23" s="223"/>
      <c r="F23" s="227"/>
      <c r="G23" s="223"/>
      <c r="H23" s="226"/>
      <c r="I23" s="223"/>
      <c r="J23" s="228"/>
      <c r="K23" s="223"/>
      <c r="L23" s="226"/>
      <c r="M23" s="223"/>
      <c r="N23" s="226"/>
      <c r="O23" s="223"/>
      <c r="P23" s="226"/>
      <c r="Q23" s="223"/>
      <c r="R23" s="226"/>
      <c r="S23" s="223"/>
      <c r="T23" s="226"/>
      <c r="U23" s="223"/>
      <c r="V23" s="226"/>
      <c r="W23" s="223"/>
    </row>
    <row r="24" spans="1:23" s="216" customFormat="1" ht="15.5" x14ac:dyDescent="0.35">
      <c r="A24" s="639" t="s">
        <v>49</v>
      </c>
      <c r="B24" s="639"/>
      <c r="C24" s="639"/>
      <c r="D24" s="224"/>
      <c r="E24" s="223">
        <f>+D24</f>
        <v>0</v>
      </c>
      <c r="F24" s="224"/>
      <c r="G24" s="223">
        <f>+F24</f>
        <v>0</v>
      </c>
      <c r="H24" s="224"/>
      <c r="I24" s="223">
        <f>+H24</f>
        <v>0</v>
      </c>
      <c r="J24" s="224"/>
      <c r="K24" s="223">
        <f>+J24</f>
        <v>0</v>
      </c>
      <c r="L24" s="224"/>
      <c r="M24" s="223">
        <f>+L24</f>
        <v>0</v>
      </c>
      <c r="N24" s="224"/>
      <c r="O24" s="223">
        <f>+N24</f>
        <v>0</v>
      </c>
      <c r="P24" s="224"/>
      <c r="Q24" s="223">
        <f>+P24</f>
        <v>0</v>
      </c>
      <c r="R24" s="224"/>
      <c r="S24" s="223">
        <f>+R24</f>
        <v>0</v>
      </c>
      <c r="T24" s="224"/>
      <c r="U24" s="223">
        <f>+T24</f>
        <v>0</v>
      </c>
      <c r="V24" s="224"/>
      <c r="W24" s="223">
        <f>+V24</f>
        <v>0</v>
      </c>
    </row>
    <row r="26" spans="1:23" ht="129.75" customHeight="1" x14ac:dyDescent="0.35">
      <c r="A26" s="576" t="s">
        <v>275</v>
      </c>
      <c r="B26" s="576"/>
      <c r="C26" s="576"/>
      <c r="D26" s="576"/>
      <c r="E26" s="576"/>
      <c r="F26" s="576"/>
      <c r="G26" s="576"/>
      <c r="H26" s="576"/>
      <c r="I26" s="576"/>
      <c r="J26" s="576"/>
      <c r="K26" s="576"/>
      <c r="L26" s="576"/>
      <c r="M26" s="576"/>
    </row>
  </sheetData>
  <mergeCells count="27">
    <mergeCell ref="P6:Q6"/>
    <mergeCell ref="J6:K6"/>
    <mergeCell ref="L6:M6"/>
    <mergeCell ref="A18:C18"/>
    <mergeCell ref="A24:C24"/>
    <mergeCell ref="A26:M26"/>
    <mergeCell ref="N6:O6"/>
    <mergeCell ref="R6:S6"/>
    <mergeCell ref="T6:U6"/>
    <mergeCell ref="V6:W6"/>
    <mergeCell ref="A12:C12"/>
    <mergeCell ref="N5:O5"/>
    <mergeCell ref="P5:Q5"/>
    <mergeCell ref="R5:S5"/>
    <mergeCell ref="T5:U5"/>
    <mergeCell ref="V5:W5"/>
    <mergeCell ref="D6:E6"/>
    <mergeCell ref="A4:M4"/>
    <mergeCell ref="A5:A6"/>
    <mergeCell ref="B5:C5"/>
    <mergeCell ref="D5:E5"/>
    <mergeCell ref="F5:G5"/>
    <mergeCell ref="H5:I5"/>
    <mergeCell ref="J5:K5"/>
    <mergeCell ref="L5:M5"/>
    <mergeCell ref="F6:G6"/>
    <mergeCell ref="H6:I6"/>
  </mergeCells>
  <pageMargins left="0.7" right="0.7" top="0.75" bottom="0.75" header="0.3" footer="0.3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23</vt:i4>
      </vt:variant>
    </vt:vector>
  </HeadingPairs>
  <TitlesOfParts>
    <vt:vector size="23" baseType="lpstr">
      <vt:lpstr>Соц. и иконом. анализ</vt:lpstr>
      <vt:lpstr>Т1</vt:lpstr>
      <vt:lpstr>Т2</vt:lpstr>
      <vt:lpstr>TB</vt:lpstr>
      <vt:lpstr>T3</vt:lpstr>
      <vt:lpstr>Т3А</vt:lpstr>
      <vt:lpstr>T4.1</vt:lpstr>
      <vt:lpstr>T СПО</vt:lpstr>
      <vt:lpstr>T4.2.1</vt:lpstr>
      <vt:lpstr>T4.2.2</vt:lpstr>
      <vt:lpstr>Т4.3.1</vt:lpstr>
      <vt:lpstr>Т4.3.2</vt:lpstr>
      <vt:lpstr>Т4.4.1</vt:lpstr>
      <vt:lpstr>Т4.4.2</vt:lpstr>
      <vt:lpstr>Т5</vt:lpstr>
      <vt:lpstr>T6</vt:lpstr>
      <vt:lpstr>T7</vt:lpstr>
      <vt:lpstr>T8</vt:lpstr>
      <vt:lpstr>T9</vt:lpstr>
      <vt:lpstr>Т10</vt:lpstr>
      <vt:lpstr>Т11</vt:lpstr>
      <vt:lpstr>Т12</vt:lpstr>
      <vt:lpstr>Т13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2018-10-09T08:28:25Z</dcterms:modified>
</cp:coreProperties>
</file>